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002\Desktop\Ｈ26財政状況資料集関係\"/>
    </mc:Choice>
  </mc:AlternateContent>
  <workbookProtection workbookPassword="979D" lockStructure="1"/>
  <bookViews>
    <workbookView xWindow="0" yWindow="0" windowWidth="13800" windowHeight="41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U34" i="9"/>
  <c r="U35" i="9" s="1"/>
  <c r="C34" i="9"/>
  <c r="AM34" i="9" l="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<sst xmlns="http://schemas.openxmlformats.org/spreadsheetml/2006/main" count="1028" uniqueCount="551">
  <si>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</si>
  <si>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</si>
  <si>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</si>
  <si>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</si>
  <si>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</si>
  <si>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</si>
  <si>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</si>
  <si>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</si>
  <si>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</si>
  <si>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</si>
  <si>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</si>
  <si>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</si>
  <si>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</si>
  <si>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</si>
  <si>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</si>
  <si>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</si>
  <si>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</si>
  <si>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</si>
  <si>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</si>
  <si>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</si>
  <si>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</si>
  <si>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</si>
  <si>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</si>
  <si>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</si>
  <si>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</si>
  <si>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</si>
  <si>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</si>
  <si>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</si>
  <si>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</si>
  <si>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</si>
  <si>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</si>
  <si>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</si>
  <si>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</si>
  <si>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</si>
  <si>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</si>
  <si>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</si>
  <si>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</si>
  <si>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</si>
  <si>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</si>
  <si>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</si>
  <si>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</si>
  <si>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</si>
  <si>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</si>
  <si>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</si>
  <si>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</si>
  <si>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</si>
  <si>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</si>
  <si>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</si>
  <si>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</si>
  <si>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</si>
  <si>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</si>
  <si>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</si>
  <si>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</si>
  <si>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</si>
  <si>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</si>
  <si>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</si>
  <si>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</si>
  <si>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</si>
  <si>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</si>
  <si>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</si>
  <si>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</si>
  <si>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</si>
  <si>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</si>
  <si>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</si>
  <si>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</si>
  <si>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</si>
  <si>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</si>
  <si>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</si>
  <si>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</si>
  <si>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</si>
  <si>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</si>
  <si>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</si>
  <si>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</si>
  <si>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</si>
  <si>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</si>
  <si>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</si>
  <si>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</si>
  <si>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</si>
  <si>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</si>
  <si>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</si>
  <si>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</si>
  <si>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</si>
  <si>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乙部町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</si>
  <si>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</si>
  <si>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</si>
  <si>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</si>
  <si>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</si>
  <si>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</si>
  <si>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</si>
  <si>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</si>
  <si>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</si>
  <si>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</si>
  <si>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</si>
  <si>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</si>
  <si>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</si>
  <si>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</si>
  <si>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</si>
  <si>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</si>
  <si>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</si>
  <si>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</si>
  <si>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</si>
  <si>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</si>
  <si>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</si>
  <si>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</si>
  <si>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</si>
  <si>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</si>
  <si>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</si>
  <si>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</si>
  <si>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</si>
  <si>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</si>
  <si>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</si>
  <si>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</si>
  <si>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</si>
  <si>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</si>
  <si>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</si>
  <si>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</si>
  <si>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</si>
  <si>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</si>
  <si>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</si>
  <si>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</si>
  <si>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</si>
  <si>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</si>
  <si>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</si>
  <si>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</si>
  <si>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</si>
  <si>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</si>
  <si>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</si>
  <si>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</si>
  <si>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</si>
  <si>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</si>
  <si>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</si>
  <si>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</si>
  <si>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</si>
  <si>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</si>
  <si>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</si>
  <si>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</si>
  <si>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</si>
  <si>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</si>
  <si>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</si>
  <si>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</si>
  <si>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</si>
  <si>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</si>
  <si>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</si>
  <si>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</si>
  <si>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</si>
  <si>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</si>
  <si>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</si>
  <si>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</si>
  <si>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</si>
  <si>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</si>
  <si>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</si>
  <si>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</si>
  <si>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</si>
  <si>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</si>
  <si>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</si>
  <si>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</si>
  <si>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</si>
  <si>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</si>
  <si>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</si>
  <si>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</si>
  <si>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</si>
  <si>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</si>
  <si>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</si>
  <si>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</si>
  <si>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</si>
  <si>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</si>
  <si>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</si>
  <si>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</si>
  <si>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</si>
  <si>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</si>
  <si>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</si>
  <si>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</si>
  <si>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</si>
  <si>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</si>
  <si>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</si>
  <si>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</si>
  <si>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</si>
  <si>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</si>
  <si>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</si>
  <si>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</si>
  <si>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</si>
  <si>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</si>
  <si>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</si>
  <si>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</si>
  <si>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</si>
  <si>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</si>
  <si>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</si>
  <si>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</si>
  <si>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</si>
  <si>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</si>
  <si>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</si>
  <si>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</si>
  <si>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</si>
  <si>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</si>
  <si>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</si>
  <si>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北海道乙部町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</si>
  <si>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</si>
  <si>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</si>
  <si>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</si>
  <si>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</si>
  <si>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</si>
  <si>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</si>
  <si>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</si>
  <si>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</si>
  <si>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</si>
  <si>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</si>
  <si>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</si>
  <si>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</si>
  <si>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</si>
  <si>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</si>
  <si>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</si>
  <si>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</si>
  <si>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</si>
  <si>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</si>
  <si>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</si>
  <si>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</si>
  <si>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</si>
  <si>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</si>
  <si>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</si>
  <si>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</si>
  <si>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</si>
  <si>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</si>
  <si>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</si>
  <si>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</si>
  <si>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</si>
  <si>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</si>
  <si>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</si>
  <si>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</si>
  <si>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</si>
  <si>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</si>
  <si>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</si>
  <si>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</si>
  <si>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</si>
  <si>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</si>
  <si>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</si>
  <si>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</si>
  <si>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</si>
  <si>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</si>
  <si>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</si>
  <si>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</si>
  <si>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</si>
  <si>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</si>
  <si>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</si>
  <si>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</si>
  <si>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</si>
  <si>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</si>
  <si>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</si>
  <si>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</si>
  <si>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</si>
  <si>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</si>
  <si>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</si>
  <si>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</si>
  <si>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</si>
  <si>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</si>
  <si>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</si>
  <si>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</si>
  <si>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</si>
  <si>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</si>
  <si>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</si>
  <si>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</si>
  <si>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</si>
  <si>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</si>
  <si>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</si>
  <si>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</si>
  <si>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</si>
  <si>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</si>
  <si>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</si>
  <si>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</si>
  <si>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</si>
  <si>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</si>
  <si>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</si>
  <si>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</si>
  <si>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</si>
  <si>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</si>
  <si>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</si>
  <si>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</si>
  <si>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</si>
  <si>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</si>
  <si>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</si>
  <si>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</si>
  <si>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</si>
  <si>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</si>
  <si>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</si>
  <si>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</si>
  <si>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</si>
  <si>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</si>
  <si>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</si>
  <si>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</si>
  <si>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</si>
  <si>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</si>
  <si>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</si>
  <si>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</si>
  <si>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</si>
  <si>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</si>
  <si>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</si>
  <si>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</si>
  <si>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</si>
  <si>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</si>
  <si>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</si>
  <si>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</si>
  <si>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</si>
  <si>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</si>
  <si>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</si>
  <si>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</si>
  <si>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</si>
  <si>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</si>
  <si>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</si>
  <si>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</si>
  <si>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</si>
  <si>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</si>
  <si>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</si>
  <si>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</si>
  <si>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</si>
  <si>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</si>
  <si>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</si>
  <si>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</si>
  <si>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</si>
  <si>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</si>
  <si>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</si>
  <si>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</si>
  <si>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</si>
  <si>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</si>
  <si>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</si>
  <si>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</si>
  <si>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</si>
  <si>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</si>
  <si>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</si>
  <si>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</si>
  <si>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</si>
  <si>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</si>
  <si>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</si>
  <si>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</si>
  <si>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</si>
  <si>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</si>
  <si>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</si>
  <si>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</si>
  <si>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</si>
  <si>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</si>
  <si>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</si>
  <si>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</si>
  <si>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</si>
  <si>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</si>
  <si>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</si>
  <si>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</si>
  <si>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</si>
  <si>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北海道乙部町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</si>
  <si>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</si>
  <si>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</si>
  <si>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</si>
  <si>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</si>
  <si>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</si>
  <si>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</si>
  <si>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</si>
  <si>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</si>
  <si>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</si>
  <si>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</si>
  <si>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</si>
  <si>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</si>
  <si>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</si>
  <si>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</si>
  <si>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</si>
  <si>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</si>
  <si>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</si>
  <si>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</si>
  <si>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</si>
  <si>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</si>
  <si>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</si>
  <si>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</si>
  <si>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</si>
  <si>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</si>
  <si>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</si>
  <si>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</si>
  <si>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</si>
  <si>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</si>
  <si>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</si>
  <si>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</si>
  <si>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</si>
  <si>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</si>
  <si>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</si>
  <si>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</si>
  <si>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</si>
  <si>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</si>
  <si>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</si>
  <si>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介護保険特別会計（サービス事業勘定）</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</si>
  <si>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</si>
  <si>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</si>
  <si>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</si>
  <si>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</si>
  <si>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</si>
  <si>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</si>
  <si>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</si>
  <si>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</si>
  <si>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</si>
  <si>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</si>
  <si>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</si>
  <si>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</si>
  <si>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</si>
  <si>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</si>
  <si>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</si>
  <si>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</si>
  <si>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</si>
  <si>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</si>
  <si>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</si>
  <si>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</si>
  <si>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</si>
  <si>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</si>
  <si>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</si>
  <si>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</si>
  <si>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</si>
  <si>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</si>
  <si>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</si>
  <si>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</si>
  <si>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</si>
  <si>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</si>
  <si>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</si>
  <si>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</si>
  <si>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</si>
  <si>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</si>
  <si>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</si>
  <si>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</si>
  <si>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</si>
  <si>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</si>
  <si>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</si>
  <si>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</si>
  <si>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</si>
  <si>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</si>
  <si>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</si>
  <si>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</si>
  <si>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</si>
  <si>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</si>
  <si>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</si>
  <si>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</si>
  <si>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</si>
  <si>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</si>
  <si>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</si>
  <si>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</si>
  <si>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</si>
  <si>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</si>
  <si>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</si>
  <si>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</si>
  <si>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</si>
  <si>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</si>
  <si>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</si>
  <si>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</si>
  <si>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</si>
  <si>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</si>
  <si>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</si>
  <si>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</si>
  <si>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</si>
  <si>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漁業集落排水事業特別会計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</si>
  <si>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</si>
  <si>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</si>
  <si>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</si>
  <si>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</si>
  <si>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</si>
  <si>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</si>
  <si>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</si>
  <si>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</si>
  <si>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</si>
  <si>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</si>
  <si>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</si>
  <si>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</si>
  <si>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</si>
  <si>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</si>
  <si>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</si>
  <si>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</si>
  <si>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</si>
  <si>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</si>
  <si>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</si>
  <si>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</si>
  <si>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</si>
  <si>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</si>
  <si>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</si>
  <si>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</si>
  <si>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</si>
  <si>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</si>
  <si>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</si>
  <si>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</si>
  <si>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</si>
  <si>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</si>
  <si>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</si>
  <si>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</si>
  <si>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</si>
  <si>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</si>
  <si>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</si>
  <si>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</si>
  <si>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</si>
  <si>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</si>
  <si>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</si>
  <si>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</si>
  <si>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</si>
  <si>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</si>
  <si>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</si>
  <si>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</si>
  <si>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</si>
  <si>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</si>
  <si>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</si>
  <si>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</si>
  <si>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</si>
  <si>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</si>
  <si>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</si>
  <si>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</si>
  <si>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</si>
  <si>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</si>
  <si>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</si>
  <si>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</si>
  <si>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</si>
  <si>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</si>
  <si>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</si>
  <si>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</si>
  <si>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</si>
  <si>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</si>
  <si>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</si>
  <si>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</si>
  <si>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</si>
  <si>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</si>
  <si>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</si>
  <si>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</si>
  <si>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</si>
  <si>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</si>
  <si>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</si>
  <si>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</si>
  <si>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</si>
  <si>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</si>
  <si>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</si>
  <si>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</si>
  <si>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</si>
  <si>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</si>
  <si>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</si>
  <si>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</si>
  <si>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</si>
  <si>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</si>
  <si>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</si>
  <si>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0.67</t>
  </si>
  <si>
    <t>▲ 4.93</t>
  </si>
  <si>
    <t>国民健康保険病院事業会計</t>
  </si>
  <si>
    <t>一般会計</t>
  </si>
  <si>
    <t>介護保険特別会計（サービス事業勘定）</t>
  </si>
  <si>
    <t>国民健康保険事業特別会計</t>
  </si>
  <si>
    <t>介護保険特別会計（保険事業勘定）</t>
  </si>
  <si>
    <t>公共下水道事業特別会計</t>
  </si>
  <si>
    <t>漁業集落排水事業特別会計</t>
  </si>
  <si>
    <t>簡易水道事業特別会計</t>
  </si>
  <si>
    <t>その他会計（赤字）</t>
  </si>
  <si>
    <t>その他会計（黒字）</t>
  </si>
  <si>
    <t>南部桧山衛生処理組合</t>
    <rPh sb="0" eb="2">
      <t>ナンブ</t>
    </rPh>
    <rPh sb="2" eb="4">
      <t>ヒヤマ</t>
    </rPh>
    <rPh sb="4" eb="6">
      <t>エイセイ</t>
    </rPh>
    <rPh sb="6" eb="8">
      <t>ショリ</t>
    </rPh>
    <rPh sb="8" eb="10">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</si>
  <si>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</si>
  <si>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</si>
  <si>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乙部振興公社</t>
    <rPh sb="0" eb="2">
      <t>オトベ</t>
    </rPh>
    <rPh sb="2" eb="4">
      <t>シンコウ</t>
    </rPh>
    <rPh sb="4" eb="6">
      <t>コウシャ</t>
    </rPh>
    <phoneticPr fontId="2"/>
  </si>
  <si>
    <t>乙部観光</t>
    <rPh sb="0" eb="2">
      <t>オトベ</t>
    </rPh>
    <rPh sb="2" eb="4">
      <t>カンコウ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</si>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</sst>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161888</c:v>
                </c:pt>
                <c:pt idx="1">
                  <c:v>87660</c:v>
                </c:pt>
                <c:pt idx="2">
                  <c:v>170516</c:v>
                </c:pt>
                <c:pt idx="3">
                  <c:v>222847</c:v>
                </c:pt>
                <c:pt idx="4">
                  <c:v>246430</c:v>
                </c:pt>
              </c:numCache>
            </c:numRef>
          </c:val>
          <c:smooth val="0"/>
        </c:ser>
        <c:dLbls>
          <c:showLegendKey val="0"/>
          <c:showVal val="0"/>
          <c:showCatName val="0"/>
          <c:showSerName val="0"/>
          <c:showPercent val="0"/>
          <c:showBubbleSize val="0"/>
        </c:dLbls>
        <c:marker val="1"/>
        <c:smooth val="0"/>
        <c:axId val="402817504"/>
        <c:axId val="402817896"/>
      </c:lineChart>
      <c:catAx>
        <c:axId val="40281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817896"/>
        <c:crosses val="autoZero"/>
        <c:auto val="1"/>
        <c:lblAlgn val="ctr"/>
        <c:lblOffset val="100"/>
        <c:tickLblSkip val="1"/>
        <c:tickMarkSkip val="1"/>
        <c:noMultiLvlLbl val="0"/>
      </c:catAx>
      <c:valAx>
        <c:axId val="4028178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81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2.97</c:v>
                </c:pt>
                <c:pt idx="1">
                  <c:v>3.69</c:v>
                </c:pt>
                <c:pt idx="2">
                  <c:v>5.0199999999999996</c:v>
                </c:pt>
                <c:pt idx="3">
                  <c:v>4.21</c:v>
                </c:pt>
                <c:pt idx="4">
                  <c:v>5.63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27.89</c:v>
                </c:pt>
                <c:pt idx="1">
                  <c:v>29.54</c:v>
                </c:pt>
                <c:pt idx="2">
                  <c:v>29.78</c:v>
                </c:pt>
                <c:pt idx="3">
                  <c:v>25.63</c:v>
                </c:pt>
                <c:pt idx="4">
                  <c:v>21.55</c:v>
                </c:pt>
              </c:numCache>
            </c:numRef>
          </c:val>
        </c:ser>
        <c:dLbls>
          <c:showLegendKey val="0"/>
          <c:showVal val="0"/>
          <c:showCatName val="0"/>
          <c:showSerName val="0"/>
          <c:showPercent val="0"/>
          <c:showBubbleSize val="0"/>
        </c:dLbls>
        <c:gapWidth val="250"/>
        <c:overlap val="100"/>
        <c:axId val="402818680"/>
        <c:axId val="40281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-0.67</c:v>
                </c:pt>
                <c:pt idx="1">
                  <c:v>0.64</c:v>
                </c:pt>
                <c:pt idx="2">
                  <c:v>1.39</c:v>
                </c:pt>
                <c:pt idx="3">
                  <c:v>-4.93</c:v>
                </c:pt>
                <c:pt idx="4">
                  <c:v>1.81</c:v>
                </c:pt>
              </c:numCache>
            </c:numRef>
          </c:val>
          <c:smooth val="0"/>
        </c:ser>
        <c:dLbls>
          <c:showLegendKey val="0"/>
          <c:showVal val="0"/>
          <c:showCatName val="0"/>
          <c:showSerName val="0"/>
          <c:showPercent val="0"/>
          <c:showBubbleSize val="0"/>
        </c:dLbls>
        <c:marker val="1"/>
        <c:smooth val="0"/>
        <c:axId val="402818680"/>
        <c:axId val="402819072"/>
      </c:lineChart>
      <c:catAx>
        <c:axId val="40281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819072"/>
        <c:crosses val="autoZero"/>
        <c:auto val="1"/>
        <c:lblAlgn val="ctr"/>
        <c:lblOffset val="100"/>
        <c:tickLblSkip val="1"/>
        <c:tickMarkSkip val="1"/>
        <c:noMultiLvlLbl val="0"/>
      </c:catAx>
      <c:valAx>
        <c:axId val="4028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1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0.24</c:v>
                </c:pt>
                <c:pt idx="2">
                  <c:v>#N/A</c:v>
                </c:pt>
                <c:pt idx="3">
                  <c:v>0.13</c:v>
                </c:pt>
                <c:pt idx="4">
                  <c:v>#N/A</c:v>
                </c:pt>
                <c:pt idx="5">
                  <c:v>7.0000000000000007E-2</c:v>
                </c:pt>
                <c:pt idx="6">
                  <c:v>#N/A</c:v>
                </c:pt>
                <c:pt idx="7">
                  <c:v>0.06</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0.09</c:v>
                </c:pt>
                <c:pt idx="8">
                  <c:v>#N/A</c:v>
                </c:pt>
                <c:pt idx="9">
                  <c:v>0.11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0.14000000000000001</c:v>
                </c:pt>
                <c:pt idx="4">
                  <c:v>#N/A</c:v>
                </c:pt>
                <c:pt idx="5">
                  <c:v>0.13</c:v>
                </c:pt>
                <c:pt idx="6">
                  <c:v>#N/A</c:v>
                </c:pt>
                <c:pt idx="7">
                  <c:v>0.15</c:v>
                </c:pt>
                <c:pt idx="8">
                  <c:v>#N/A</c:v>
                </c:pt>
                <c:pt idx="9">
                  <c:v>0.14000000000000001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0.48</c:v>
                </c:pt>
                <c:pt idx="2">
                  <c:v>#N/A</c:v>
                </c:pt>
                <c:pt idx="3">
                  <c:v>0.78</c:v>
                </c:pt>
                <c:pt idx="4">
                  <c:v>#N/A</c:v>
                </c:pt>
                <c:pt idx="5">
                  <c:v>0.18</c:v>
                </c:pt>
                <c:pt idx="6">
                  <c:v>#N/A</c:v>
                </c:pt>
                <c:pt idx="7">
                  <c:v>0.56999999999999995</c:v>
                </c:pt>
                <c:pt idx="8">
                  <c:v>#N/A</c:v>
                </c:pt>
                <c:pt idx="9">
                  <c:v>1.44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1.93</c:v>
                </c:pt>
                <c:pt idx="2">
                  <c:v>#N/A</c:v>
                </c:pt>
                <c:pt idx="3">
                  <c:v>3.98</c:v>
                </c:pt>
                <c:pt idx="4">
                  <c:v>#N/A</c:v>
                </c:pt>
                <c:pt idx="5">
                  <c:v>2.67</c:v>
                </c:pt>
                <c:pt idx="6">
                  <c:v>#N/A</c:v>
                </c:pt>
                <c:pt idx="7">
                  <c:v>1.08</c:v>
                </c:pt>
                <c:pt idx="8">
                  <c:v>#N/A</c:v>
                </c:pt>
                <c:pt idx="9">
                  <c:v>1.91</c:v>
                </c:pt>
              </c:numCache>
            </c:numRef>
          </c:val>
        </c:ser>
        <c:ser>
          <c:idx val="7"/>
          <c:order val="7"/>
          <c:tx>
            <c:strRef>
              <c:f>データシート!$A$34</c:f>
              <c:strCache>
                <c:ptCount val="1"/>
                <c:pt idx="0">
                  <c:v>介護保険特別会計（サービス事業勘定）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1.3</c:v>
                </c:pt>
                <c:pt idx="4">
                  <c:v>#N/A</c:v>
                </c:pt>
                <c:pt idx="5">
                  <c:v>1.4</c:v>
                </c:pt>
                <c:pt idx="6">
                  <c:v>#N/A</c:v>
                </c:pt>
                <c:pt idx="7">
                  <c:v>1.98</c:v>
                </c:pt>
                <c:pt idx="8">
                  <c:v>#N/A</c:v>
                </c:pt>
                <c:pt idx="9">
                  <c:v>2.2999999999999998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2.97</c:v>
                </c:pt>
                <c:pt idx="2">
                  <c:v>#N/A</c:v>
                </c:pt>
                <c:pt idx="3">
                  <c:v>3.68</c:v>
                </c:pt>
                <c:pt idx="4">
                  <c:v>#N/A</c:v>
                </c:pt>
                <c:pt idx="5">
                  <c:v>5.0199999999999996</c:v>
                </c:pt>
                <c:pt idx="6">
                  <c:v>#N/A</c:v>
                </c:pt>
                <c:pt idx="7">
                  <c:v>4.21</c:v>
                </c:pt>
                <c:pt idx="8">
                  <c:v>#N/A</c:v>
                </c:pt>
                <c:pt idx="9">
                  <c:v>5.63</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11.12</c:v>
                </c:pt>
                <c:pt idx="2">
                  <c:v>#N/A</c:v>
                </c:pt>
                <c:pt idx="3">
                  <c:v>11.69</c:v>
                </c:pt>
                <c:pt idx="4">
                  <c:v>#N/A</c:v>
                </c:pt>
                <c:pt idx="5">
                  <c:v>11.4</c:v>
                </c:pt>
                <c:pt idx="6">
                  <c:v>#N/A</c:v>
                </c:pt>
                <c:pt idx="7">
                  <c:v>11.29</c:v>
                </c:pt>
                <c:pt idx="8">
                  <c:v>#N/A</c:v>
                </c:pt>
                <c:pt idx="9">
                  <c:v>11.81</c:v>
                </c:pt>
              </c:numCache>
            </c:numRef>
          </c:val>
        </c:ser>
        <c:dLbls>
          <c:showLegendKey val="0"/>
          <c:showVal val="0"/>
          <c:showCatName val="0"/>
          <c:showSerName val="0"/>
          <c:showPercent val="0"/>
          <c:showBubbleSize val="0"/>
        </c:dLbls>
        <c:gapWidth val="150"/>
        <c:overlap val="100"/>
        <c:axId val="404826328"/>
        <c:axId val="404826720"/>
      </c:barChart>
      <c:catAx>
        <c:axId val="40482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26720"/>
        <c:crosses val="autoZero"/>
        <c:auto val="1"/>
        <c:lblAlgn val="ctr"/>
        <c:lblOffset val="100"/>
        <c:tickLblSkip val="1"/>
        <c:tickMarkSkip val="1"/>
        <c:noMultiLvlLbl val="0"/>
      </c:catAx>
      <c:valAx>
        <c:axId val="40482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6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601</c:v>
                </c:pt>
                <c:pt idx="5">
                  <c:v>544</c:v>
                </c:pt>
                <c:pt idx="8">
                  <c:v>521</c:v>
                </c:pt>
                <c:pt idx="11">
                  <c:v>515</c:v>
                </c:pt>
                <c:pt idx="14">
                  <c:v>541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0</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161</c:v>
                </c:pt>
                <c:pt idx="3">
                  <c:v>142</c:v>
                </c:pt>
                <c:pt idx="6">
                  <c:v>136</c:v>
                </c:pt>
                <c:pt idx="9">
                  <c:v>123</c:v>
                </c:pt>
                <c:pt idx="12">
                  <c:v>128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571</c:v>
                </c:pt>
                <c:pt idx="3">
                  <c:v>513</c:v>
                </c:pt>
                <c:pt idx="6">
                  <c:v>459</c:v>
                </c:pt>
                <c:pt idx="9">
                  <c:v>502</c:v>
                </c:pt>
                <c:pt idx="12">
                  <c:v>493</c:v>
                </c:pt>
              </c:numCache>
            </c:numRef>
          </c:val>
        </c:ser>
        <c:dLbls>
          <c:showLegendKey val="0"/>
          <c:showVal val="0"/>
          <c:showCatName val="0"/>
          <c:showSerName val="0"/>
          <c:showPercent val="0"/>
          <c:showBubbleSize val="0"/>
        </c:dLbls>
        <c:gapWidth val="100"/>
        <c:overlap val="100"/>
        <c:axId val="404827504"/>
        <c:axId val="40482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143</c:v>
                </c:pt>
                <c:pt idx="2">
                  <c:v>#N/A</c:v>
                </c:pt>
                <c:pt idx="3">
                  <c:v>#N/A</c:v>
                </c:pt>
                <c:pt idx="4">
                  <c:v>111</c:v>
                </c:pt>
                <c:pt idx="5">
                  <c:v>#N/A</c:v>
                </c:pt>
                <c:pt idx="6">
                  <c:v>#N/A</c:v>
                </c:pt>
                <c:pt idx="7">
                  <c:v>74</c:v>
                </c:pt>
                <c:pt idx="8">
                  <c:v>#N/A</c:v>
                </c:pt>
                <c:pt idx="9">
                  <c:v>#N/A</c:v>
                </c:pt>
                <c:pt idx="10">
                  <c:v>111</c:v>
                </c:pt>
                <c:pt idx="11">
                  <c:v>#N/A</c:v>
                </c:pt>
                <c:pt idx="12">
                  <c:v>#N/A</c:v>
                </c:pt>
                <c:pt idx="13">
                  <c:v>81</c:v>
                </c:pt>
                <c:pt idx="14">
                  <c:v>#N/A</c:v>
                </c:pt>
              </c:numCache>
            </c:numRef>
          </c:val>
          <c:smooth val="0"/>
        </c:ser>
        <c:dLbls>
          <c:showLegendKey val="0"/>
          <c:showVal val="0"/>
          <c:showCatName val="0"/>
          <c:showSerName val="0"/>
          <c:showPercent val="0"/>
          <c:showBubbleSize val="0"/>
        </c:dLbls>
        <c:marker val="1"/>
        <c:smooth val="0"/>
        <c:axId val="404827504"/>
        <c:axId val="404827896"/>
      </c:lineChart>
      <c:catAx>
        <c:axId val="40482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27896"/>
        <c:crosses val="autoZero"/>
        <c:auto val="1"/>
        <c:lblAlgn val="ctr"/>
        <c:lblOffset val="100"/>
        <c:tickLblSkip val="1"/>
        <c:tickMarkSkip val="1"/>
        <c:noMultiLvlLbl val="0"/>
      </c:catAx>
      <c:valAx>
        <c:axId val="40482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4338</c:v>
                </c:pt>
                <c:pt idx="5">
                  <c:v>4141</c:v>
                </c:pt>
                <c:pt idx="8">
                  <c:v>4109</c:v>
                </c:pt>
                <c:pt idx="11">
                  <c:v>4148</c:v>
                </c:pt>
                <c:pt idx="14">
                  <c:v>4146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534</c:v>
                </c:pt>
                <c:pt idx="5">
                  <c:v>535</c:v>
                </c:pt>
                <c:pt idx="8">
                  <c:v>564</c:v>
                </c:pt>
                <c:pt idx="11">
                  <c:v>524</c:v>
                </c:pt>
                <c:pt idx="14">
                  <c:v>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2873</c:v>
                </c:pt>
                <c:pt idx="5">
                  <c:v>2974</c:v>
                </c:pt>
                <c:pt idx="8">
                  <c:v>3123</c:v>
                </c:pt>
                <c:pt idx="11">
                  <c:v>3375</c:v>
                </c:pt>
                <c:pt idx="14">
                  <c:v>3382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985</c:v>
                </c:pt>
                <c:pt idx="3">
                  <c:v>956</c:v>
                </c:pt>
                <c:pt idx="6">
                  <c:v>929</c:v>
                </c:pt>
                <c:pt idx="9">
                  <c:v>895</c:v>
                </c:pt>
                <c:pt idx="12">
                  <c:v>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7</c:v>
                </c:pt>
                <c:pt idx="6">
                  <c:v>7</c:v>
                </c:pt>
                <c:pt idx="9">
                  <c:v>7</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1512</c:v>
                </c:pt>
                <c:pt idx="3">
                  <c:v>1404</c:v>
                </c:pt>
                <c:pt idx="6">
                  <c:v>1364</c:v>
                </c:pt>
                <c:pt idx="9">
                  <c:v>1425</c:v>
                </c:pt>
                <c:pt idx="12">
                  <c:v>1356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c:v>
                </c:pt>
                <c:pt idx="3">
                  <c:v>15</c:v>
                </c:pt>
                <c:pt idx="6">
                  <c:v>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4260</c:v>
                </c:pt>
                <c:pt idx="3">
                  <c:v>4100</c:v>
                </c:pt>
                <c:pt idx="6">
                  <c:v>4002</c:v>
                </c:pt>
                <c:pt idx="9">
                  <c:v>3979</c:v>
                </c:pt>
                <c:pt idx="12">
                  <c:v>3968</c:v>
                </c:pt>
              </c:numCache>
            </c:numRef>
          </c:val>
        </c:ser>
        <c:dLbls>
          <c:showLegendKey val="0"/>
          <c:showVal val="0"/>
          <c:showCatName val="0"/>
          <c:showSerName val="0"/>
          <c:showPercent val="0"/>
          <c:showBubbleSize val="0"/>
        </c:dLbls>
        <c:gapWidth val="100"/>
        <c:overlap val="100"/>
        <c:axId val="404828680"/>
        <c:axId val="40482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4828680"/>
        <c:axId val="404829072"/>
      </c:lineChart>
      <c:catAx>
        <c:axId val="40482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829072"/>
        <c:crosses val="autoZero"/>
        <c:auto val="1"/>
        <c:lblAlgn val="ctr"/>
        <c:lblOffset val="100"/>
        <c:tickLblSkip val="1"/>
        <c:tickMarkSkip val="1"/>
        <c:noMultiLvlLbl val="0"/>
      </c:catAx>
      <c:valAx>
        <c:axId val="40482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4,059
4,058
162.59
4,398,932
4,219,972
133,968
2,379,214
3,967,899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町内に安定した収入を得る企業が少ないこと等により財政基盤が弱く、自主財源に乏しい財政構造であるが、近年は企業誘致を積極的に行い、財政基盤の維持を図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8" name="直線コネクタ 67"/>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153609</xdr:rowOff>
    </xdr:to>
    <xdr:cxnSp macro="">
      <xdr:nvCxnSpPr>
        <xdr:cNvPr id="71" name="直線コネクタ 70"/>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153609</xdr:rowOff>
    </xdr:to>
    <xdr:cxnSp macro="">
      <xdr:nvCxnSpPr>
        <xdr:cNvPr id="74" name="直線コネクタ 73"/>
        <xdr:cNvCxnSpPr/>
      </xdr:nvCxnSpPr>
      <xdr:spPr>
        <a:xfrm>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142119</xdr:rowOff>
    </xdr:to>
    <xdr:cxnSp macro="">
      <xdr:nvCxnSpPr>
        <xdr:cNvPr id="77" name="直線コネクタ 76"/>
        <xdr:cNvCxnSpPr/>
      </xdr:nvCxnSpPr>
      <xdr:spPr>
        <a:xfrm>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7" name="円/楕円 86"/>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8"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89" name="円/楕円 88"/>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0" name="テキスト ボックス 89"/>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1" name="円/楕円 90"/>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2" name="テキスト ボックス 91"/>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3" name="円/楕円 92"/>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4" name="テキスト ボックス 93"/>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財政基盤が弱く自主財源に乏しい財政構造であることから、退職者不補充、新規採用者抑制等の人件費の縮減や行財政改革を早くから進め、経常経費の削減等を行い、経常収支の均衡を図ってきた。</a:t>
          </a:r>
          <a:endParaRPr kumimoji="1" lang="en-US" altLang="ja-JP" sz="1300">
            <a:latin typeface="ＭＳ Ｐゴシック"/>
          </a:endParaRPr>
        </a:p>
        <a:p>
          <a:r>
            <a:rPr kumimoji="1" lang="ja-JP" altLang="en-US" sz="1300">
              <a:latin typeface="ＭＳ Ｐゴシック"/>
            </a:rPr>
            <a:t>　このことにより、数値は</a:t>
          </a:r>
          <a:r>
            <a:rPr kumimoji="1" lang="en-US" altLang="ja-JP" sz="1300">
              <a:latin typeface="ＭＳ Ｐゴシック"/>
            </a:rPr>
            <a:t>70</a:t>
          </a:r>
          <a:r>
            <a:rPr kumimoji="1" lang="ja-JP" altLang="en-US" sz="1300">
              <a:latin typeface="ＭＳ Ｐゴシック"/>
            </a:rPr>
            <a:t>％程度を推移しており、更なる雇用の確保や第</a:t>
          </a:r>
          <a:r>
            <a:rPr kumimoji="1" lang="en-US" altLang="ja-JP" sz="1300">
              <a:latin typeface="ＭＳ Ｐゴシック"/>
            </a:rPr>
            <a:t>1</a:t>
          </a:r>
          <a:r>
            <a:rPr kumimoji="1" lang="ja-JP" altLang="en-US" sz="1300">
              <a:latin typeface="ＭＳ Ｐゴシック"/>
            </a:rPr>
            <a:t>次産業の振興を図る事業に財源充当し、経済活性化に取り組んでいく。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168698</xdr:rowOff>
    </xdr:from>
    <xdr:to>
      <xdr:col>7</xdr:col>
      <xdr:colOff>152400</xdr:colOff>
      <xdr:row>60</xdr:row>
      <xdr:rowOff>113877</xdr:rowOff>
    </xdr:to>
    <xdr:cxnSp macro="">
      <xdr:nvCxnSpPr>
        <xdr:cNvPr id="131" name="直線コネクタ 130"/>
        <xdr:cNvCxnSpPr/>
      </xdr:nvCxnSpPr>
      <xdr:spPr>
        <a:xfrm>
          <a:off x="4114800" y="1028424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168698</xdr:rowOff>
    </xdr:from>
    <xdr:to>
      <xdr:col>6</xdr:col>
      <xdr:colOff>0</xdr:colOff>
      <xdr:row>61</xdr:row>
      <xdr:rowOff>42969</xdr:rowOff>
    </xdr:to>
    <xdr:cxnSp macro="">
      <xdr:nvCxnSpPr>
        <xdr:cNvPr id="134" name="直線コネクタ 133"/>
        <xdr:cNvCxnSpPr/>
      </xdr:nvCxnSpPr>
      <xdr:spPr>
        <a:xfrm flipV="1">
          <a:off x="3225800" y="1028424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13335</xdr:rowOff>
    </xdr:from>
    <xdr:to>
      <xdr:col>4</xdr:col>
      <xdr:colOff>482600</xdr:colOff>
      <xdr:row>61</xdr:row>
      <xdr:rowOff>42969</xdr:rowOff>
    </xdr:to>
    <xdr:cxnSp macro="">
      <xdr:nvCxnSpPr>
        <xdr:cNvPr id="137" name="直線コネクタ 136"/>
        <xdr:cNvCxnSpPr/>
      </xdr:nvCxnSpPr>
      <xdr:spPr>
        <a:xfrm>
          <a:off x="2336800" y="1030033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13335</xdr:rowOff>
    </xdr:from>
    <xdr:to>
      <xdr:col>3</xdr:col>
      <xdr:colOff>279400</xdr:colOff>
      <xdr:row>60</xdr:row>
      <xdr:rowOff>65617</xdr:rowOff>
    </xdr:to>
    <xdr:cxnSp macro="">
      <xdr:nvCxnSpPr>
        <xdr:cNvPr id="140" name="直線コネクタ 139"/>
        <xdr:cNvCxnSpPr/>
      </xdr:nvCxnSpPr>
      <xdr:spPr>
        <a:xfrm flipV="1">
          <a:off x="1447800" y="1030033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50" name="円/楕円 149"/>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51"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117898</xdr:rowOff>
    </xdr:from>
    <xdr:to>
      <xdr:col>6</xdr:col>
      <xdr:colOff>50800</xdr:colOff>
      <xdr:row>60</xdr:row>
      <xdr:rowOff>48048</xdr:rowOff>
    </xdr:to>
    <xdr:sp macro="" textlink="">
      <xdr:nvSpPr>
        <xdr:cNvPr id="152" name="円/楕円 151"/>
        <xdr:cNvSpPr/>
      </xdr:nvSpPr>
      <xdr:spPr>
        <a:xfrm>
          <a:off x="4064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58225</xdr:rowOff>
    </xdr:from>
    <xdr:ext cx="736600" cy="259045"/>
    <xdr:sp macro="" textlink="">
      <xdr:nvSpPr>
        <xdr:cNvPr id="153" name="テキスト ボックス 152"/>
        <xdr:cNvSpPr txBox="1"/>
      </xdr:nvSpPr>
      <xdr:spPr>
        <a:xfrm>
          <a:off x="3733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163619</xdr:rowOff>
    </xdr:from>
    <xdr:to>
      <xdr:col>4</xdr:col>
      <xdr:colOff>533400</xdr:colOff>
      <xdr:row>61</xdr:row>
      <xdr:rowOff>93769</xdr:rowOff>
    </xdr:to>
    <xdr:sp macro="" textlink="">
      <xdr:nvSpPr>
        <xdr:cNvPr id="154" name="円/楕円 153"/>
        <xdr:cNvSpPr/>
      </xdr:nvSpPr>
      <xdr:spPr>
        <a:xfrm>
          <a:off x="3175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103946</xdr:rowOff>
    </xdr:from>
    <xdr:ext cx="762000" cy="259045"/>
    <xdr:sp macro="" textlink="">
      <xdr:nvSpPr>
        <xdr:cNvPr id="155" name="テキスト ボックス 154"/>
        <xdr:cNvSpPr txBox="1"/>
      </xdr:nvSpPr>
      <xdr:spPr>
        <a:xfrm>
          <a:off x="2844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133985</xdr:rowOff>
    </xdr:from>
    <xdr:to>
      <xdr:col>3</xdr:col>
      <xdr:colOff>330200</xdr:colOff>
      <xdr:row>60</xdr:row>
      <xdr:rowOff>64135</xdr:rowOff>
    </xdr:to>
    <xdr:sp macro="" textlink="">
      <xdr:nvSpPr>
        <xdr:cNvPr id="156" name="円/楕円 155"/>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74312</xdr:rowOff>
    </xdr:from>
    <xdr:ext cx="762000" cy="259045"/>
    <xdr:sp macro="" textlink="">
      <xdr:nvSpPr>
        <xdr:cNvPr id="157" name="テキスト ボックス 156"/>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58" name="円/楕円 157"/>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59" name="テキスト ボックス 158"/>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[246,493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不補充と新規採用者の抑制、職員給与の適正化による人件費削減に早くから取り組んでおり、物件費等においても経費節減を徹底的に取り組んでいることから、低い値で推移しており、数値については類似団体平均を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159299</xdr:rowOff>
    </xdr:from>
    <xdr:to>
      <xdr:col>7</xdr:col>
      <xdr:colOff>152400</xdr:colOff>
      <xdr:row>80</xdr:row>
      <xdr:rowOff>12937</xdr:rowOff>
    </xdr:to>
    <xdr:cxnSp macro="">
      <xdr:nvCxnSpPr>
        <xdr:cNvPr id="194" name="直線コネクタ 193"/>
        <xdr:cNvCxnSpPr/>
      </xdr:nvCxnSpPr>
      <xdr:spPr>
        <a:xfrm>
          <a:off x="4114800" y="13703849"/>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59371</xdr:rowOff>
    </xdr:from>
    <xdr:ext cx="762000" cy="259045"/>
    <xdr:sp macro="" textlink="">
      <xdr:nvSpPr>
        <xdr:cNvPr id="195" name="人件費・物件費等の状況平均値テキスト"/>
        <xdr:cNvSpPr txBox="1"/>
      </xdr:nvSpPr>
      <xdr:spPr>
        <a:xfrm>
          <a:off x="5041900" y="1377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148786</xdr:rowOff>
    </xdr:from>
    <xdr:to>
      <xdr:col>6</xdr:col>
      <xdr:colOff>0</xdr:colOff>
      <xdr:row>79</xdr:row>
      <xdr:rowOff>159299</xdr:rowOff>
    </xdr:to>
    <xdr:cxnSp macro="">
      <xdr:nvCxnSpPr>
        <xdr:cNvPr id="197" name="直線コネクタ 196"/>
        <xdr:cNvCxnSpPr/>
      </xdr:nvCxnSpPr>
      <xdr:spPr>
        <a:xfrm>
          <a:off x="3225800" y="13693336"/>
          <a:ext cx="889000" cy="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148786</xdr:rowOff>
    </xdr:from>
    <xdr:to>
      <xdr:col>4</xdr:col>
      <xdr:colOff>482600</xdr:colOff>
      <xdr:row>80</xdr:row>
      <xdr:rowOff>13633</xdr:rowOff>
    </xdr:to>
    <xdr:cxnSp macro="">
      <xdr:nvCxnSpPr>
        <xdr:cNvPr id="200" name="直線コネクタ 199"/>
        <xdr:cNvCxnSpPr/>
      </xdr:nvCxnSpPr>
      <xdr:spPr>
        <a:xfrm flipV="1">
          <a:off x="2336800" y="13693336"/>
          <a:ext cx="8890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144849</xdr:rowOff>
    </xdr:from>
    <xdr:to>
      <xdr:col>3</xdr:col>
      <xdr:colOff>279400</xdr:colOff>
      <xdr:row>80</xdr:row>
      <xdr:rowOff>13633</xdr:rowOff>
    </xdr:to>
    <xdr:cxnSp macro="">
      <xdr:nvCxnSpPr>
        <xdr:cNvPr id="203" name="直線コネクタ 202"/>
        <xdr:cNvCxnSpPr/>
      </xdr:nvCxnSpPr>
      <xdr:spPr>
        <a:xfrm>
          <a:off x="1447800" y="1368939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85602</xdr:rowOff>
    </xdr:from>
    <xdr:ext cx="762000" cy="259045"/>
    <xdr:sp macro="" textlink="">
      <xdr:nvSpPr>
        <xdr:cNvPr id="207" name="テキスト ボックス 206"/>
        <xdr:cNvSpPr txBox="1"/>
      </xdr:nvSpPr>
      <xdr:spPr>
        <a:xfrm>
          <a:off x="1066800" y="1380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133587</xdr:rowOff>
    </xdr:from>
    <xdr:to>
      <xdr:col>7</xdr:col>
      <xdr:colOff>203200</xdr:colOff>
      <xdr:row>80</xdr:row>
      <xdr:rowOff>63737</xdr:rowOff>
    </xdr:to>
    <xdr:sp macro="" textlink="">
      <xdr:nvSpPr>
        <xdr:cNvPr id="213" name="円/楕円 212"/>
        <xdr:cNvSpPr/>
      </xdr:nvSpPr>
      <xdr:spPr>
        <a:xfrm>
          <a:off x="4902200" y="136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54864</xdr:rowOff>
    </xdr:from>
    <xdr:ext cx="762000" cy="259045"/>
    <xdr:sp macro="" textlink="">
      <xdr:nvSpPr>
        <xdr:cNvPr id="214" name="人件費・物件費等の状況該当値テキスト"/>
        <xdr:cNvSpPr txBox="1"/>
      </xdr:nvSpPr>
      <xdr:spPr>
        <a:xfrm>
          <a:off x="5041900" y="1359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246,493</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108499</xdr:rowOff>
    </xdr:from>
    <xdr:to>
      <xdr:col>6</xdr:col>
      <xdr:colOff>50800</xdr:colOff>
      <xdr:row>80</xdr:row>
      <xdr:rowOff>38649</xdr:rowOff>
    </xdr:to>
    <xdr:sp macro="" textlink="">
      <xdr:nvSpPr>
        <xdr:cNvPr id="215" name="円/楕円 214"/>
        <xdr:cNvSpPr/>
      </xdr:nvSpPr>
      <xdr:spPr>
        <a:xfrm>
          <a:off x="4064000" y="136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48826</xdr:rowOff>
    </xdr:from>
    <xdr:ext cx="736600" cy="259045"/>
    <xdr:sp macro="" textlink="">
      <xdr:nvSpPr>
        <xdr:cNvPr id="216" name="テキスト ボックス 215"/>
        <xdr:cNvSpPr txBox="1"/>
      </xdr:nvSpPr>
      <xdr:spPr>
        <a:xfrm>
          <a:off x="3733800" y="1342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227,778</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97986</xdr:rowOff>
    </xdr:from>
    <xdr:to>
      <xdr:col>4</xdr:col>
      <xdr:colOff>533400</xdr:colOff>
      <xdr:row>80</xdr:row>
      <xdr:rowOff>28136</xdr:rowOff>
    </xdr:to>
    <xdr:sp macro="" textlink="">
      <xdr:nvSpPr>
        <xdr:cNvPr id="217" name="円/楕円 216"/>
        <xdr:cNvSpPr/>
      </xdr:nvSpPr>
      <xdr:spPr>
        <a:xfrm>
          <a:off x="3175000" y="13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38313</xdr:rowOff>
    </xdr:from>
    <xdr:ext cx="762000" cy="259045"/>
    <xdr:sp macro="" textlink="">
      <xdr:nvSpPr>
        <xdr:cNvPr id="218" name="テキスト ボックス 217"/>
        <xdr:cNvSpPr txBox="1"/>
      </xdr:nvSpPr>
      <xdr:spPr>
        <a:xfrm>
          <a:off x="2844800" y="1341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219,936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134283</xdr:rowOff>
    </xdr:from>
    <xdr:to>
      <xdr:col>3</xdr:col>
      <xdr:colOff>330200</xdr:colOff>
      <xdr:row>80</xdr:row>
      <xdr:rowOff>64433</xdr:rowOff>
    </xdr:to>
    <xdr:sp macro="" textlink="">
      <xdr:nvSpPr>
        <xdr:cNvPr id="219" name="円/楕円 218"/>
        <xdr:cNvSpPr/>
      </xdr:nvSpPr>
      <xdr:spPr>
        <a:xfrm>
          <a:off x="2286000" y="136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74610</xdr:rowOff>
    </xdr:from>
    <xdr:ext cx="762000" cy="259045"/>
    <xdr:sp macro="" textlink="">
      <xdr:nvSpPr>
        <xdr:cNvPr id="220" name="テキスト ボックス 219"/>
        <xdr:cNvSpPr txBox="1"/>
      </xdr:nvSpPr>
      <xdr:spPr>
        <a:xfrm>
          <a:off x="1955800" y="1344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247,012</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94049</xdr:rowOff>
    </xdr:from>
    <xdr:to>
      <xdr:col>2</xdr:col>
      <xdr:colOff>127000</xdr:colOff>
      <xdr:row>80</xdr:row>
      <xdr:rowOff>24199</xdr:rowOff>
    </xdr:to>
    <xdr:sp macro="" textlink="">
      <xdr:nvSpPr>
        <xdr:cNvPr id="221" name="円/楕円 220"/>
        <xdr:cNvSpPr/>
      </xdr:nvSpPr>
      <xdr:spPr>
        <a:xfrm>
          <a:off x="1397000" y="136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34376</xdr:rowOff>
    </xdr:from>
    <xdr:ext cx="762000" cy="259045"/>
    <xdr:sp macro="" textlink="">
      <xdr:nvSpPr>
        <xdr:cNvPr id="222" name="テキスト ボックス 221"/>
        <xdr:cNvSpPr txBox="1"/>
      </xdr:nvSpPr>
      <xdr:spPr>
        <a:xfrm>
          <a:off x="1066800" y="1340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の適正化による人件費の削減に早くから取り組んでいるが、今後においても健全財政の観点から退職者の補充を最小限に止め、行財政改革による行政組織の見直しを行い、集中改革プランに基づいた適正な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84</xdr:row>
      <xdr:rowOff>146896</xdr:rowOff>
    </xdr:to>
    <xdr:cxnSp macro="">
      <xdr:nvCxnSpPr>
        <xdr:cNvPr id="256" name="直線コネクタ 255"/>
        <xdr:cNvCxnSpPr/>
      </xdr:nvCxnSpPr>
      <xdr:spPr>
        <a:xfrm>
          <a:off x="16179800" y="14548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89</xdr:row>
      <xdr:rowOff>13546</xdr:rowOff>
    </xdr:to>
    <xdr:cxnSp macro="">
      <xdr:nvCxnSpPr>
        <xdr:cNvPr id="259" name="直線コネクタ 258"/>
        <xdr:cNvCxnSpPr/>
      </xdr:nvCxnSpPr>
      <xdr:spPr>
        <a:xfrm flipV="1">
          <a:off x="15290800" y="1454869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61" name="テキスト ボックス 260"/>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89</xdr:row>
      <xdr:rowOff>13546</xdr:rowOff>
    </xdr:to>
    <xdr:cxnSp macro="">
      <xdr:nvCxnSpPr>
        <xdr:cNvPr id="262" name="直線コネクタ 261"/>
        <xdr:cNvCxnSpPr/>
      </xdr:nvCxnSpPr>
      <xdr:spPr>
        <a:xfrm>
          <a:off x="14401800" y="1517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4" name="テキスト ボックス 263"/>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88477</xdr:rowOff>
    </xdr:to>
    <xdr:cxnSp macro="">
      <xdr:nvCxnSpPr>
        <xdr:cNvPr id="265" name="直線コネクタ 264"/>
        <xdr:cNvCxnSpPr/>
      </xdr:nvCxnSpPr>
      <xdr:spPr>
        <a:xfrm>
          <a:off x="13512800" y="14548696"/>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67" name="テキスト ボックス 266"/>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79181</xdr:rowOff>
    </xdr:from>
    <xdr:ext cx="762000" cy="259045"/>
    <xdr:sp macro="" textlink="">
      <xdr:nvSpPr>
        <xdr:cNvPr id="269" name="テキスト ボックス 268"/>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9" name="円/楕円 278"/>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0" name="テキスト ボックス 279"/>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1" name="円/楕円 280"/>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2" name="テキスト ボックス 281"/>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3" name="円/楕円 282"/>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84" name="テキスト ボックス 283"/>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伴い、業務量が増加し、保健師等の定員確保が求められているが健全財政の維持の観点から退職者の補充を最小限に止めるとともに、新規採用の抑制を図り、行政サービスを維持しつつ、行政組織の見直しを行い、集中改革プランに基づいた適正管理に努め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146648</xdr:rowOff>
    </xdr:from>
    <xdr:to>
      <xdr:col>24</xdr:col>
      <xdr:colOff>558800</xdr:colOff>
      <xdr:row>58</xdr:row>
      <xdr:rowOff>170779</xdr:rowOff>
    </xdr:to>
    <xdr:cxnSp macro="">
      <xdr:nvCxnSpPr>
        <xdr:cNvPr id="321" name="直線コネクタ 320"/>
        <xdr:cNvCxnSpPr/>
      </xdr:nvCxnSpPr>
      <xdr:spPr>
        <a:xfrm>
          <a:off x="16179800" y="1009074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2"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146648</xdr:rowOff>
    </xdr:from>
    <xdr:to>
      <xdr:col>23</xdr:col>
      <xdr:colOff>406400</xdr:colOff>
      <xdr:row>58</xdr:row>
      <xdr:rowOff>163885</xdr:rowOff>
    </xdr:to>
    <xdr:cxnSp macro="">
      <xdr:nvCxnSpPr>
        <xdr:cNvPr id="324" name="直線コネクタ 323"/>
        <xdr:cNvCxnSpPr/>
      </xdr:nvCxnSpPr>
      <xdr:spPr>
        <a:xfrm flipV="1">
          <a:off x="15290800" y="1009074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6" name="テキスト ボックス 325"/>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161816</xdr:rowOff>
    </xdr:from>
    <xdr:to>
      <xdr:col>22</xdr:col>
      <xdr:colOff>203200</xdr:colOff>
      <xdr:row>58</xdr:row>
      <xdr:rowOff>163885</xdr:rowOff>
    </xdr:to>
    <xdr:cxnSp macro="">
      <xdr:nvCxnSpPr>
        <xdr:cNvPr id="327" name="直線コネクタ 326"/>
        <xdr:cNvCxnSpPr/>
      </xdr:nvCxnSpPr>
      <xdr:spPr>
        <a:xfrm>
          <a:off x="14401800" y="1010591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29" name="テキスト ボックス 328"/>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161816</xdr:rowOff>
    </xdr:from>
    <xdr:to>
      <xdr:col>21</xdr:col>
      <xdr:colOff>0</xdr:colOff>
      <xdr:row>59</xdr:row>
      <xdr:rowOff>11394</xdr:rowOff>
    </xdr:to>
    <xdr:cxnSp macro="">
      <xdr:nvCxnSpPr>
        <xdr:cNvPr id="330" name="直線コネクタ 329"/>
        <xdr:cNvCxnSpPr/>
      </xdr:nvCxnSpPr>
      <xdr:spPr>
        <a:xfrm flipV="1">
          <a:off x="13512800" y="10105916"/>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2" name="テキスト ボックス 331"/>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68687</xdr:rowOff>
    </xdr:from>
    <xdr:ext cx="762000" cy="259045"/>
    <xdr:sp macro="" textlink="">
      <xdr:nvSpPr>
        <xdr:cNvPr id="334" name="テキスト ボックス 333"/>
        <xdr:cNvSpPr txBox="1"/>
      </xdr:nvSpPr>
      <xdr:spPr>
        <a:xfrm>
          <a:off x="13131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119979</xdr:rowOff>
    </xdr:from>
    <xdr:to>
      <xdr:col>24</xdr:col>
      <xdr:colOff>609600</xdr:colOff>
      <xdr:row>59</xdr:row>
      <xdr:rowOff>50129</xdr:rowOff>
    </xdr:to>
    <xdr:sp macro="" textlink="">
      <xdr:nvSpPr>
        <xdr:cNvPr id="340" name="円/楕円 339"/>
        <xdr:cNvSpPr/>
      </xdr:nvSpPr>
      <xdr:spPr>
        <a:xfrm>
          <a:off x="169672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136506</xdr:rowOff>
    </xdr:from>
    <xdr:ext cx="762000" cy="259045"/>
    <xdr:sp macro="" textlink="">
      <xdr:nvSpPr>
        <xdr:cNvPr id="341" name="定員管理の状況該当値テキスト"/>
        <xdr:cNvSpPr txBox="1"/>
      </xdr:nvSpPr>
      <xdr:spPr>
        <a:xfrm>
          <a:off x="17106900" y="99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95848</xdr:rowOff>
    </xdr:from>
    <xdr:to>
      <xdr:col>23</xdr:col>
      <xdr:colOff>457200</xdr:colOff>
      <xdr:row>59</xdr:row>
      <xdr:rowOff>25998</xdr:rowOff>
    </xdr:to>
    <xdr:sp macro="" textlink="">
      <xdr:nvSpPr>
        <xdr:cNvPr id="342" name="円/楕円 341"/>
        <xdr:cNvSpPr/>
      </xdr:nvSpPr>
      <xdr:spPr>
        <a:xfrm>
          <a:off x="16129000" y="100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36175</xdr:rowOff>
    </xdr:from>
    <xdr:ext cx="736600" cy="259045"/>
    <xdr:sp macro="" textlink="">
      <xdr:nvSpPr>
        <xdr:cNvPr id="343" name="テキスト ボックス 342"/>
        <xdr:cNvSpPr txBox="1"/>
      </xdr:nvSpPr>
      <xdr:spPr>
        <a:xfrm>
          <a:off x="15798800" y="980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113085</xdr:rowOff>
    </xdr:from>
    <xdr:to>
      <xdr:col>22</xdr:col>
      <xdr:colOff>254000</xdr:colOff>
      <xdr:row>59</xdr:row>
      <xdr:rowOff>43235</xdr:rowOff>
    </xdr:to>
    <xdr:sp macro="" textlink="">
      <xdr:nvSpPr>
        <xdr:cNvPr id="344" name="円/楕円 343"/>
        <xdr:cNvSpPr/>
      </xdr:nvSpPr>
      <xdr:spPr>
        <a:xfrm>
          <a:off x="15240000" y="100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53412</xdr:rowOff>
    </xdr:from>
    <xdr:ext cx="762000" cy="259045"/>
    <xdr:sp macro="" textlink="">
      <xdr:nvSpPr>
        <xdr:cNvPr id="345" name="テキスト ボックス 344"/>
        <xdr:cNvSpPr txBox="1"/>
      </xdr:nvSpPr>
      <xdr:spPr>
        <a:xfrm>
          <a:off x="14909800" y="982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111016</xdr:rowOff>
    </xdr:from>
    <xdr:to>
      <xdr:col>21</xdr:col>
      <xdr:colOff>50800</xdr:colOff>
      <xdr:row>59</xdr:row>
      <xdr:rowOff>41166</xdr:rowOff>
    </xdr:to>
    <xdr:sp macro="" textlink="">
      <xdr:nvSpPr>
        <xdr:cNvPr id="346" name="円/楕円 345"/>
        <xdr:cNvSpPr/>
      </xdr:nvSpPr>
      <xdr:spPr>
        <a:xfrm>
          <a:off x="14351000" y="100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51343</xdr:rowOff>
    </xdr:from>
    <xdr:ext cx="762000" cy="259045"/>
    <xdr:sp macro="" textlink="">
      <xdr:nvSpPr>
        <xdr:cNvPr id="347" name="テキスト ボックス 346"/>
        <xdr:cNvSpPr txBox="1"/>
      </xdr:nvSpPr>
      <xdr:spPr>
        <a:xfrm>
          <a:off x="14020800" y="982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132044</xdr:rowOff>
    </xdr:from>
    <xdr:to>
      <xdr:col>19</xdr:col>
      <xdr:colOff>533400</xdr:colOff>
      <xdr:row>59</xdr:row>
      <xdr:rowOff>62194</xdr:rowOff>
    </xdr:to>
    <xdr:sp macro="" textlink="">
      <xdr:nvSpPr>
        <xdr:cNvPr id="348" name="円/楕円 347"/>
        <xdr:cNvSpPr/>
      </xdr:nvSpPr>
      <xdr:spPr>
        <a:xfrm>
          <a:off x="134620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72371</xdr:rowOff>
    </xdr:from>
    <xdr:ext cx="762000" cy="259045"/>
    <xdr:sp macro="" textlink="">
      <xdr:nvSpPr>
        <xdr:cNvPr id="349" name="テキスト ボックス 348"/>
        <xdr:cNvSpPr txBox="1"/>
      </xdr:nvSpPr>
      <xdr:spPr>
        <a:xfrm>
          <a:off x="13131800" y="98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年度から地方債の発行を抑制したことにより、類似団体を下回っている。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64044</xdr:rowOff>
    </xdr:from>
    <xdr:to>
      <xdr:col>24</xdr:col>
      <xdr:colOff>558800</xdr:colOff>
      <xdr:row>39</xdr:row>
      <xdr:rowOff>132987</xdr:rowOff>
    </xdr:to>
    <xdr:cxnSp macro="">
      <xdr:nvCxnSpPr>
        <xdr:cNvPr id="384" name="直線コネクタ 383"/>
        <xdr:cNvCxnSpPr/>
      </xdr:nvCxnSpPr>
      <xdr:spPr>
        <a:xfrm flipV="1">
          <a:off x="16179800" y="675059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5"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132987</xdr:rowOff>
    </xdr:from>
    <xdr:to>
      <xdr:col>23</xdr:col>
      <xdr:colOff>406400</xdr:colOff>
      <xdr:row>39</xdr:row>
      <xdr:rowOff>167459</xdr:rowOff>
    </xdr:to>
    <xdr:cxnSp macro="">
      <xdr:nvCxnSpPr>
        <xdr:cNvPr id="387" name="直線コネクタ 386"/>
        <xdr:cNvCxnSpPr/>
      </xdr:nvCxnSpPr>
      <xdr:spPr>
        <a:xfrm flipV="1">
          <a:off x="15290800" y="68195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89" name="テキスト ボックス 388"/>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167459</xdr:rowOff>
    </xdr:from>
    <xdr:to>
      <xdr:col>22</xdr:col>
      <xdr:colOff>203200</xdr:colOff>
      <xdr:row>40</xdr:row>
      <xdr:rowOff>113212</xdr:rowOff>
    </xdr:to>
    <xdr:cxnSp macro="">
      <xdr:nvCxnSpPr>
        <xdr:cNvPr id="390" name="直線コネクタ 389"/>
        <xdr:cNvCxnSpPr/>
      </xdr:nvCxnSpPr>
      <xdr:spPr>
        <a:xfrm flipV="1">
          <a:off x="14401800" y="685400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2" name="テキスト ボックス 391"/>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113212</xdr:rowOff>
    </xdr:from>
    <xdr:to>
      <xdr:col>21</xdr:col>
      <xdr:colOff>0</xdr:colOff>
      <xdr:row>41</xdr:row>
      <xdr:rowOff>65859</xdr:rowOff>
    </xdr:to>
    <xdr:cxnSp macro="">
      <xdr:nvCxnSpPr>
        <xdr:cNvPr id="393" name="直線コネクタ 392"/>
        <xdr:cNvCxnSpPr/>
      </xdr:nvCxnSpPr>
      <xdr:spPr>
        <a:xfrm flipV="1">
          <a:off x="13512800" y="697121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5" name="テキスト ボックス 394"/>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6" name="フローチャート : 判断 395"/>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88554</xdr:rowOff>
    </xdr:from>
    <xdr:ext cx="762000" cy="259045"/>
    <xdr:sp macro="" textlink="">
      <xdr:nvSpPr>
        <xdr:cNvPr id="397" name="テキスト ボックス 396"/>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403" name="円/楕円 402"/>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29771</xdr:rowOff>
    </xdr:from>
    <xdr:ext cx="762000" cy="259045"/>
    <xdr:sp macro="" textlink="">
      <xdr:nvSpPr>
        <xdr:cNvPr id="404" name="公債費負担の状況該当値テキスト"/>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82187</xdr:rowOff>
    </xdr:from>
    <xdr:to>
      <xdr:col>23</xdr:col>
      <xdr:colOff>457200</xdr:colOff>
      <xdr:row>40</xdr:row>
      <xdr:rowOff>12337</xdr:rowOff>
    </xdr:to>
    <xdr:sp macro="" textlink="">
      <xdr:nvSpPr>
        <xdr:cNvPr id="405" name="円/楕円 404"/>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22514</xdr:rowOff>
    </xdr:from>
    <xdr:ext cx="736600" cy="259045"/>
    <xdr:sp macro="" textlink="">
      <xdr:nvSpPr>
        <xdr:cNvPr id="406" name="テキスト ボックス 405"/>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116659</xdr:rowOff>
    </xdr:from>
    <xdr:to>
      <xdr:col>22</xdr:col>
      <xdr:colOff>254000</xdr:colOff>
      <xdr:row>40</xdr:row>
      <xdr:rowOff>46809</xdr:rowOff>
    </xdr:to>
    <xdr:sp macro="" textlink="">
      <xdr:nvSpPr>
        <xdr:cNvPr id="407" name="円/楕円 406"/>
        <xdr:cNvSpPr/>
      </xdr:nvSpPr>
      <xdr:spPr>
        <a:xfrm>
          <a:off x="15240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56986</xdr:rowOff>
    </xdr:from>
    <xdr:ext cx="762000" cy="259045"/>
    <xdr:sp macro="" textlink="">
      <xdr:nvSpPr>
        <xdr:cNvPr id="408" name="テキスト ボックス 407"/>
        <xdr:cNvSpPr txBox="1"/>
      </xdr:nvSpPr>
      <xdr:spPr>
        <a:xfrm>
          <a:off x="14909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62412</xdr:rowOff>
    </xdr:from>
    <xdr:to>
      <xdr:col>21</xdr:col>
      <xdr:colOff>50800</xdr:colOff>
      <xdr:row>40</xdr:row>
      <xdr:rowOff>164012</xdr:rowOff>
    </xdr:to>
    <xdr:sp macro="" textlink="">
      <xdr:nvSpPr>
        <xdr:cNvPr id="409" name="円/楕円 408"/>
        <xdr:cNvSpPr/>
      </xdr:nvSpPr>
      <xdr:spPr>
        <a:xfrm>
          <a:off x="14351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2739</xdr:rowOff>
    </xdr:from>
    <xdr:ext cx="762000" cy="259045"/>
    <xdr:sp macro="" textlink="">
      <xdr:nvSpPr>
        <xdr:cNvPr id="410" name="テキスト ボックス 409"/>
        <xdr:cNvSpPr txBox="1"/>
      </xdr:nvSpPr>
      <xdr:spPr>
        <a:xfrm>
          <a:off x="14020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15059</xdr:rowOff>
    </xdr:from>
    <xdr:to>
      <xdr:col>19</xdr:col>
      <xdr:colOff>533400</xdr:colOff>
      <xdr:row>41</xdr:row>
      <xdr:rowOff>116659</xdr:rowOff>
    </xdr:to>
    <xdr:sp macro="" textlink="">
      <xdr:nvSpPr>
        <xdr:cNvPr id="411" name="円/楕円 410"/>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126836</xdr:rowOff>
    </xdr:from>
    <xdr:ext cx="762000" cy="259045"/>
    <xdr:sp macro="" textlink="">
      <xdr:nvSpPr>
        <xdr:cNvPr id="412" name="テキスト ボックス 411"/>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過大な投資とならない様、町の財政規模に見合った生活基盤・産業基盤の整備を図っており、過去からの人件費・公債費等、全体的に抑制を図ってきたことにより、将来負担比率は抑制されている。</a:t>
          </a:r>
          <a:endParaRPr kumimoji="1" lang="en-US" altLang="ja-JP" sz="1300">
            <a:latin typeface="ＭＳ Ｐゴシック"/>
          </a:endParaRPr>
        </a:p>
        <a:p>
          <a:r>
            <a:rPr kumimoji="1" lang="ja-JP" altLang="en-US" sz="1300">
              <a:latin typeface="ＭＳ Ｐゴシック"/>
            </a:rPr>
            <a:t>　今後においても、健全財政の維持を図り、地方債発行の抑制も継続するとともに、基金の造成により負担軽減を図る。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4" name="フローチャート :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4,059
4,058
162.59
4,398,932
4,219,972
133,968
2,379,214
3,967,899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経常収支比率では、類似団体を下回り、人件費においては全国平均や類似団体を下回り、北海道平均と同水準の状況である。</a:t>
          </a:r>
          <a:endParaRPr kumimoji="1" lang="en-US" altLang="ja-JP" sz="1300">
            <a:latin typeface="ＭＳ Ｐゴシック"/>
          </a:endParaRPr>
        </a:p>
        <a:p>
          <a:r>
            <a:rPr kumimoji="1" lang="ja-JP" altLang="en-US" sz="1300">
              <a:latin typeface="ＭＳ Ｐゴシック"/>
            </a:rPr>
            <a:t>　町では病院事業を抱えていること等による影響を抑えるためにも、今後更なる定員管理及び抑制を図っていく。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168910</xdr:rowOff>
    </xdr:to>
    <xdr:cxnSp macro="">
      <xdr:nvCxnSpPr>
        <xdr:cNvPr id="64" name="直線コネクタ 63"/>
        <xdr:cNvCxnSpPr/>
      </xdr:nvCxnSpPr>
      <xdr:spPr>
        <a:xfrm flipV="1">
          <a:off x="3987800" y="613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168910</xdr:rowOff>
    </xdr:to>
    <xdr:cxnSp macro="">
      <xdr:nvCxnSpPr>
        <xdr:cNvPr id="67" name="直線コネクタ 66"/>
        <xdr:cNvCxnSpPr/>
      </xdr:nvCxnSpPr>
      <xdr:spPr>
        <a:xfrm>
          <a:off x="3098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149860</xdr:rowOff>
    </xdr:to>
    <xdr:cxnSp macro="">
      <xdr:nvCxnSpPr>
        <xdr:cNvPr id="70" name="直線コネクタ 69"/>
        <xdr:cNvCxnSpPr/>
      </xdr:nvCxnSpPr>
      <xdr:spPr>
        <a:xfrm flipV="1">
          <a:off x="2209800" y="6139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36</xdr:row>
      <xdr:rowOff>149860</xdr:rowOff>
    </xdr:to>
    <xdr:cxnSp macro="">
      <xdr:nvCxnSpPr>
        <xdr:cNvPr id="73" name="直線コネクタ 72"/>
        <xdr:cNvCxnSpPr/>
      </xdr:nvCxnSpPr>
      <xdr:spPr>
        <a:xfrm>
          <a:off x="1320800" y="6093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5" name="円/楕円 84"/>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6" name="テキスト ボックス 85"/>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物件費に係る決算額、経常収支比率ともに類似団体を大幅に下回っている。</a:t>
          </a:r>
          <a:endParaRPr kumimoji="1" lang="en-US" altLang="ja-JP" sz="1300">
            <a:latin typeface="ＭＳ Ｐゴシック"/>
          </a:endParaRPr>
        </a:p>
        <a:p>
          <a:r>
            <a:rPr kumimoji="1" lang="ja-JP" altLang="en-US" sz="1300">
              <a:latin typeface="ＭＳ Ｐゴシック"/>
            </a:rPr>
            <a:t>　当町においては行財政改革等により、過去から経費節減を図っており、今後においても経費等の抑制に努めていく。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xdr:rowOff>
    </xdr:from>
    <xdr:to>
      <xdr:col>24</xdr:col>
      <xdr:colOff>31750</xdr:colOff>
      <xdr:row>15</xdr:row>
      <xdr:rowOff>37846</xdr:rowOff>
    </xdr:to>
    <xdr:cxnSp macro="">
      <xdr:nvCxnSpPr>
        <xdr:cNvPr id="122" name="直線コネクタ 121"/>
        <xdr:cNvCxnSpPr/>
      </xdr:nvCxnSpPr>
      <xdr:spPr>
        <a:xfrm>
          <a:off x="15671800" y="25821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5842</xdr:rowOff>
    </xdr:from>
    <xdr:to>
      <xdr:col>22</xdr:col>
      <xdr:colOff>565150</xdr:colOff>
      <xdr:row>15</xdr:row>
      <xdr:rowOff>10414</xdr:rowOff>
    </xdr:to>
    <xdr:cxnSp macro="">
      <xdr:nvCxnSpPr>
        <xdr:cNvPr id="125" name="直線コネクタ 124"/>
        <xdr:cNvCxnSpPr/>
      </xdr:nvCxnSpPr>
      <xdr:spPr>
        <a:xfrm>
          <a:off x="14782800" y="2577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163576</xdr:rowOff>
    </xdr:from>
    <xdr:to>
      <xdr:col>21</xdr:col>
      <xdr:colOff>361950</xdr:colOff>
      <xdr:row>15</xdr:row>
      <xdr:rowOff>5842</xdr:rowOff>
    </xdr:to>
    <xdr:cxnSp macro="">
      <xdr:nvCxnSpPr>
        <xdr:cNvPr id="128" name="直線コネクタ 127"/>
        <xdr:cNvCxnSpPr/>
      </xdr:nvCxnSpPr>
      <xdr:spPr>
        <a:xfrm>
          <a:off x="13893800" y="2563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28702</xdr:rowOff>
    </xdr:to>
    <xdr:cxnSp macro="">
      <xdr:nvCxnSpPr>
        <xdr:cNvPr id="131" name="直線コネクタ 130"/>
        <xdr:cNvCxnSpPr/>
      </xdr:nvCxnSpPr>
      <xdr:spPr>
        <a:xfrm flipV="1">
          <a:off x="13004800" y="2563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1" name="円/楕円 140"/>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67073</xdr:rowOff>
    </xdr:from>
    <xdr:ext cx="762000" cy="259045"/>
    <xdr:sp macro="" textlink="">
      <xdr:nvSpPr>
        <xdr:cNvPr id="142" name="物件費該当値テキスト"/>
        <xdr:cNvSpPr txBox="1"/>
      </xdr:nvSpPr>
      <xdr:spPr>
        <a:xfrm>
          <a:off x="16598900" y="24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131064</xdr:rowOff>
    </xdr:from>
    <xdr:to>
      <xdr:col>22</xdr:col>
      <xdr:colOff>615950</xdr:colOff>
      <xdr:row>15</xdr:row>
      <xdr:rowOff>61214</xdr:rowOff>
    </xdr:to>
    <xdr:sp macro="" textlink="">
      <xdr:nvSpPr>
        <xdr:cNvPr id="143" name="円/楕円 142"/>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71391</xdr:rowOff>
    </xdr:from>
    <xdr:ext cx="736600" cy="259045"/>
    <xdr:sp macro="" textlink="">
      <xdr:nvSpPr>
        <xdr:cNvPr id="144" name="テキスト ボックス 143"/>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126492</xdr:rowOff>
    </xdr:from>
    <xdr:to>
      <xdr:col>21</xdr:col>
      <xdr:colOff>412750</xdr:colOff>
      <xdr:row>15</xdr:row>
      <xdr:rowOff>56642</xdr:rowOff>
    </xdr:to>
    <xdr:sp macro="" textlink="">
      <xdr:nvSpPr>
        <xdr:cNvPr id="145" name="円/楕円 144"/>
        <xdr:cNvSpPr/>
      </xdr:nvSpPr>
      <xdr:spPr>
        <a:xfrm>
          <a:off x="14732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66819</xdr:rowOff>
    </xdr:from>
    <xdr:ext cx="762000" cy="259045"/>
    <xdr:sp macro="" textlink="">
      <xdr:nvSpPr>
        <xdr:cNvPr id="146" name="テキスト ボックス 145"/>
        <xdr:cNvSpPr txBox="1"/>
      </xdr:nvSpPr>
      <xdr:spPr>
        <a:xfrm>
          <a:off x="14401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112776</xdr:rowOff>
    </xdr:from>
    <xdr:to>
      <xdr:col>20</xdr:col>
      <xdr:colOff>209550</xdr:colOff>
      <xdr:row>15</xdr:row>
      <xdr:rowOff>42926</xdr:rowOff>
    </xdr:to>
    <xdr:sp macro="" textlink="">
      <xdr:nvSpPr>
        <xdr:cNvPr id="147" name="円/楕円 146"/>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48" name="テキスト ボックス 14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49" name="円/楕円 148"/>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50" name="テキスト ボックス 14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扶助費に係る経常収支比率が類似団体平均を上回っているが、全国平均及び北海道平均を大幅に下回っており、平成</a:t>
          </a:r>
          <a:r>
            <a:rPr kumimoji="1" lang="en-US" altLang="ja-JP" sz="1300">
              <a:latin typeface="ＭＳ Ｐゴシック"/>
            </a:rPr>
            <a:t>20</a:t>
          </a:r>
          <a:r>
            <a:rPr kumimoji="1" lang="ja-JP" altLang="en-US" sz="1300">
              <a:latin typeface="ＭＳ Ｐゴシック"/>
            </a:rPr>
            <a:t>年度から水準は落ち着いている。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58420</xdr:rowOff>
    </xdr:from>
    <xdr:to>
      <xdr:col>7</xdr:col>
      <xdr:colOff>15875</xdr:colOff>
      <xdr:row>58</xdr:row>
      <xdr:rowOff>81280</xdr:rowOff>
    </xdr:to>
    <xdr:cxnSp macro="">
      <xdr:nvCxnSpPr>
        <xdr:cNvPr id="180" name="直線コネクタ 179"/>
        <xdr:cNvCxnSpPr/>
      </xdr:nvCxnSpPr>
      <xdr:spPr>
        <a:xfrm flipV="1">
          <a:off x="3987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81280</xdr:rowOff>
    </xdr:to>
    <xdr:cxnSp macro="">
      <xdr:nvCxnSpPr>
        <xdr:cNvPr id="183" name="直線コネクタ 182"/>
        <xdr:cNvCxnSpPr/>
      </xdr:nvCxnSpPr>
      <xdr:spPr>
        <a:xfrm>
          <a:off x="3098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58420</xdr:rowOff>
    </xdr:to>
    <xdr:cxnSp macro="">
      <xdr:nvCxnSpPr>
        <xdr:cNvPr id="186" name="直線コネクタ 185"/>
        <xdr:cNvCxnSpPr/>
      </xdr:nvCxnSpPr>
      <xdr:spPr>
        <a:xfrm flipV="1">
          <a:off x="2209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161290</xdr:rowOff>
    </xdr:from>
    <xdr:to>
      <xdr:col>3</xdr:col>
      <xdr:colOff>142875</xdr:colOff>
      <xdr:row>58</xdr:row>
      <xdr:rowOff>58420</xdr:rowOff>
    </xdr:to>
    <xdr:cxnSp macro="">
      <xdr:nvCxnSpPr>
        <xdr:cNvPr id="189" name="直線コネクタ 188"/>
        <xdr:cNvCxnSpPr/>
      </xdr:nvCxnSpPr>
      <xdr:spPr>
        <a:xfrm>
          <a:off x="1320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193" name="テキスト ボックス 192"/>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7620</xdr:rowOff>
    </xdr:from>
    <xdr:to>
      <xdr:col>7</xdr:col>
      <xdr:colOff>66675</xdr:colOff>
      <xdr:row>58</xdr:row>
      <xdr:rowOff>109220</xdr:rowOff>
    </xdr:to>
    <xdr:sp macro="" textlink="">
      <xdr:nvSpPr>
        <xdr:cNvPr id="199" name="円/楕円 198"/>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151147</xdr:rowOff>
    </xdr:from>
    <xdr:ext cx="762000" cy="259045"/>
    <xdr:sp macro="" textlink="">
      <xdr:nvSpPr>
        <xdr:cNvPr id="200"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30480</xdr:rowOff>
    </xdr:from>
    <xdr:to>
      <xdr:col>5</xdr:col>
      <xdr:colOff>600075</xdr:colOff>
      <xdr:row>58</xdr:row>
      <xdr:rowOff>132080</xdr:rowOff>
    </xdr:to>
    <xdr:sp macro="" textlink="">
      <xdr:nvSpPr>
        <xdr:cNvPr id="201" name="円/楕円 200"/>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116857</xdr:rowOff>
    </xdr:from>
    <xdr:ext cx="736600" cy="259045"/>
    <xdr:sp macro="" textlink="">
      <xdr:nvSpPr>
        <xdr:cNvPr id="202" name="テキスト ボックス 201"/>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3" name="円/楕円 20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4" name="テキスト ボックス 20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xdr:rowOff>
    </xdr:from>
    <xdr:to>
      <xdr:col>3</xdr:col>
      <xdr:colOff>193675</xdr:colOff>
      <xdr:row>58</xdr:row>
      <xdr:rowOff>109220</xdr:rowOff>
    </xdr:to>
    <xdr:sp macro="" textlink="">
      <xdr:nvSpPr>
        <xdr:cNvPr id="205" name="円/楕円 204"/>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93997</xdr:rowOff>
    </xdr:from>
    <xdr:ext cx="762000" cy="259045"/>
    <xdr:sp macro="" textlink="">
      <xdr:nvSpPr>
        <xdr:cNvPr id="206" name="テキスト ボックス 205"/>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110490</xdr:rowOff>
    </xdr:from>
    <xdr:to>
      <xdr:col>1</xdr:col>
      <xdr:colOff>676275</xdr:colOff>
      <xdr:row>58</xdr:row>
      <xdr:rowOff>40640</xdr:rowOff>
    </xdr:to>
    <xdr:sp macro="" textlink="">
      <xdr:nvSpPr>
        <xdr:cNvPr id="207" name="円/楕円 206"/>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25417</xdr:rowOff>
    </xdr:from>
    <xdr:ext cx="762000" cy="259045"/>
    <xdr:sp macro="" textlink="">
      <xdr:nvSpPr>
        <xdr:cNvPr id="208" name="テキスト ボックス 207"/>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年度からの国の経済対策の交付金事業により、水準を維持してきたが、類似団体を下回っている。</a:t>
          </a:r>
          <a:endParaRPr kumimoji="1" lang="en-US" altLang="ja-JP" sz="1300">
            <a:latin typeface="ＭＳ Ｐゴシック"/>
          </a:endParaRPr>
        </a:p>
        <a:p>
          <a:r>
            <a:rPr kumimoji="1" lang="ja-JP" altLang="en-US" sz="1300">
              <a:latin typeface="ＭＳ Ｐゴシック"/>
            </a:rPr>
            <a:t>　当町において、大きな基盤整備事業は平成</a:t>
          </a:r>
          <a:r>
            <a:rPr kumimoji="1" lang="en-US" altLang="ja-JP" sz="1300">
              <a:latin typeface="ＭＳ Ｐゴシック"/>
            </a:rPr>
            <a:t>26</a:t>
          </a:r>
          <a:r>
            <a:rPr kumimoji="1" lang="ja-JP" altLang="en-US" sz="1300">
              <a:latin typeface="ＭＳ Ｐゴシック"/>
            </a:rPr>
            <a:t>年度で落ち着いたが、今後は地域経済が停滞しないよう財政状況を見極めながら、維持補修を含めた事業確保が必要である。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106426</xdr:rowOff>
    </xdr:from>
    <xdr:to>
      <xdr:col>24</xdr:col>
      <xdr:colOff>31750</xdr:colOff>
      <xdr:row>55</xdr:row>
      <xdr:rowOff>124714</xdr:rowOff>
    </xdr:to>
    <xdr:cxnSp macro="">
      <xdr:nvCxnSpPr>
        <xdr:cNvPr id="238" name="直線コネクタ 237"/>
        <xdr:cNvCxnSpPr/>
      </xdr:nvCxnSpPr>
      <xdr:spPr>
        <a:xfrm flipV="1">
          <a:off x="15671800" y="9536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124714</xdr:rowOff>
    </xdr:to>
    <xdr:cxnSp macro="">
      <xdr:nvCxnSpPr>
        <xdr:cNvPr id="241" name="直線コネクタ 240"/>
        <xdr:cNvCxnSpPr/>
      </xdr:nvCxnSpPr>
      <xdr:spPr>
        <a:xfrm>
          <a:off x="14782800" y="9536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120142</xdr:rowOff>
    </xdr:to>
    <xdr:cxnSp macro="">
      <xdr:nvCxnSpPr>
        <xdr:cNvPr id="244" name="直線コネクタ 243"/>
        <xdr:cNvCxnSpPr/>
      </xdr:nvCxnSpPr>
      <xdr:spPr>
        <a:xfrm flipV="1">
          <a:off x="13893800" y="9536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120142</xdr:rowOff>
    </xdr:to>
    <xdr:cxnSp macro="">
      <xdr:nvCxnSpPr>
        <xdr:cNvPr id="247" name="直線コネクタ 246"/>
        <xdr:cNvCxnSpPr/>
      </xdr:nvCxnSpPr>
      <xdr:spPr>
        <a:xfrm>
          <a:off x="13004800" y="9536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55626</xdr:rowOff>
    </xdr:from>
    <xdr:to>
      <xdr:col>24</xdr:col>
      <xdr:colOff>82550</xdr:colOff>
      <xdr:row>55</xdr:row>
      <xdr:rowOff>157226</xdr:rowOff>
    </xdr:to>
    <xdr:sp macro="" textlink="">
      <xdr:nvSpPr>
        <xdr:cNvPr id="257" name="円/楕円 256"/>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72153</xdr:rowOff>
    </xdr:from>
    <xdr:ext cx="762000" cy="259045"/>
    <xdr:sp macro="" textlink="">
      <xdr:nvSpPr>
        <xdr:cNvPr id="258" name="その他該当値テキスト"/>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59" name="円/楕円 258"/>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0" name="テキスト ボックス 259"/>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1" name="円/楕円 260"/>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2" name="テキスト ボックス 261"/>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63" name="円/楕円 262"/>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64" name="テキスト ボックス 263"/>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65" name="円/楕円 264"/>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66" name="テキスト ボックス 265"/>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補助費等に係る経常収支比率は類似団体を大きく下回っている。</a:t>
          </a:r>
          <a:endParaRPr kumimoji="1" lang="en-US" altLang="ja-JP" sz="1300">
            <a:latin typeface="ＭＳ Ｐゴシック"/>
          </a:endParaRPr>
        </a:p>
        <a:p>
          <a:r>
            <a:rPr kumimoji="1" lang="ja-JP" altLang="en-US" sz="1300">
              <a:latin typeface="ＭＳ Ｐゴシック"/>
            </a:rPr>
            <a:t>　現在、行財政改革で団体補助金の見直しを行い、補助交付金の削減を図っており、今後においても費用対効果を検討し、適正な補助金のあり方について検討していく。</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35</xdr:row>
      <xdr:rowOff>1270</xdr:rowOff>
    </xdr:to>
    <xdr:cxnSp macro="">
      <xdr:nvCxnSpPr>
        <xdr:cNvPr id="297" name="直線コネクタ 296"/>
        <xdr:cNvCxnSpPr/>
      </xdr:nvCxnSpPr>
      <xdr:spPr>
        <a:xfrm flipV="1">
          <a:off x="15671800" y="59471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120142</xdr:rowOff>
    </xdr:to>
    <xdr:cxnSp macro="">
      <xdr:nvCxnSpPr>
        <xdr:cNvPr id="300" name="直線コネクタ 299"/>
        <xdr:cNvCxnSpPr/>
      </xdr:nvCxnSpPr>
      <xdr:spPr>
        <a:xfrm flipV="1">
          <a:off x="14782800" y="6002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35</xdr:row>
      <xdr:rowOff>120142</xdr:rowOff>
    </xdr:to>
    <xdr:cxnSp macro="">
      <xdr:nvCxnSpPr>
        <xdr:cNvPr id="303" name="直線コネクタ 302"/>
        <xdr:cNvCxnSpPr/>
      </xdr:nvCxnSpPr>
      <xdr:spPr>
        <a:xfrm>
          <a:off x="13893800" y="589229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35</xdr:row>
      <xdr:rowOff>129286</xdr:rowOff>
    </xdr:to>
    <xdr:cxnSp macro="">
      <xdr:nvCxnSpPr>
        <xdr:cNvPr id="306" name="直線コネクタ 305"/>
        <xdr:cNvCxnSpPr/>
      </xdr:nvCxnSpPr>
      <xdr:spPr>
        <a:xfrm flipV="1">
          <a:off x="13004800" y="589229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0" name="テキスト ボックス 30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16" name="円/楕円 315"/>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17"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18" name="円/楕円 317"/>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19" name="テキスト ボックス 31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0" name="円/楕円 319"/>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1" name="テキスト ボックス 320"/>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2" name="円/楕円 32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23" name="テキスト ボックス 32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4" name="円/楕円 323"/>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5" name="テキスト ボックス 324"/>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経常収支比率及び公債費に準ずる費用を含めた場合、共に類似団体平均と同水準を維持していたが、近年は全国平均・北海道平均を上回り、実質公債費比率の構成要素（分子）では、下回っている。</a:t>
          </a:r>
          <a:endParaRPr kumimoji="1" lang="en-US" altLang="ja-JP" sz="1300">
            <a:latin typeface="ＭＳ Ｐゴシック"/>
          </a:endParaRPr>
        </a:p>
        <a:p>
          <a:r>
            <a:rPr kumimoji="1" lang="ja-JP" altLang="en-US" sz="1300">
              <a:latin typeface="ＭＳ Ｐゴシック"/>
            </a:rPr>
            <a:t>　この要素として、近年の公営住宅等の普通建設事業が大幅に増加したためであり、今後においても交付税措置のあるもの、しかも算入率の大きい地方債を優先的に活用し、抑制を図る。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79</xdr:row>
      <xdr:rowOff>74422</xdr:rowOff>
    </xdr:to>
    <xdr:cxnSp macro="">
      <xdr:nvCxnSpPr>
        <xdr:cNvPr id="355" name="直線コネクタ 354"/>
        <xdr:cNvCxnSpPr/>
      </xdr:nvCxnSpPr>
      <xdr:spPr>
        <a:xfrm>
          <a:off x="3987800" y="13445237"/>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79</xdr:row>
      <xdr:rowOff>143002</xdr:rowOff>
    </xdr:to>
    <xdr:cxnSp macro="">
      <xdr:nvCxnSpPr>
        <xdr:cNvPr id="358" name="直線コネクタ 357"/>
        <xdr:cNvCxnSpPr/>
      </xdr:nvCxnSpPr>
      <xdr:spPr>
        <a:xfrm flipV="1">
          <a:off x="3098800" y="13445237"/>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79</xdr:row>
      <xdr:rowOff>143002</xdr:rowOff>
    </xdr:to>
    <xdr:cxnSp macro="">
      <xdr:nvCxnSpPr>
        <xdr:cNvPr id="361" name="直線コネクタ 360"/>
        <xdr:cNvCxnSpPr/>
      </xdr:nvCxnSpPr>
      <xdr:spPr>
        <a:xfrm>
          <a:off x="2209800" y="134543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149861</xdr:rowOff>
    </xdr:to>
    <xdr:cxnSp macro="">
      <xdr:nvCxnSpPr>
        <xdr:cNvPr id="364" name="直線コネクタ 363"/>
        <xdr:cNvCxnSpPr/>
      </xdr:nvCxnSpPr>
      <xdr:spPr>
        <a:xfrm flipV="1">
          <a:off x="1320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74" name="円/楕円 373"/>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75"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76" name="円/楕円 37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92202</xdr:rowOff>
    </xdr:from>
    <xdr:to>
      <xdr:col>4</xdr:col>
      <xdr:colOff>396875</xdr:colOff>
      <xdr:row>80</xdr:row>
      <xdr:rowOff>22352</xdr:rowOff>
    </xdr:to>
    <xdr:sp macro="" textlink="">
      <xdr:nvSpPr>
        <xdr:cNvPr id="378" name="円/楕円 377"/>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7129</xdr:rowOff>
    </xdr:from>
    <xdr:ext cx="762000" cy="259045"/>
    <xdr:sp macro="" textlink="">
      <xdr:nvSpPr>
        <xdr:cNvPr id="379" name="テキスト ボックス 378"/>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0" name="円/楕円 379"/>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2" name="円/楕円 381"/>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3" name="テキスト ボックス 382"/>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公債費以外に係る経常収支比率が類似団体平均を大きく下回っており、今後においても水準に維持に努める。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74</xdr:row>
      <xdr:rowOff>146050</xdr:rowOff>
    </xdr:to>
    <xdr:cxnSp macro="">
      <xdr:nvCxnSpPr>
        <xdr:cNvPr id="416" name="直線コネクタ 415"/>
        <xdr:cNvCxnSpPr/>
      </xdr:nvCxnSpPr>
      <xdr:spPr>
        <a:xfrm flipV="1">
          <a:off x="15671800" y="12799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74</xdr:row>
      <xdr:rowOff>149860</xdr:rowOff>
    </xdr:to>
    <xdr:cxnSp macro="">
      <xdr:nvCxnSpPr>
        <xdr:cNvPr id="419" name="直線コネクタ 418"/>
        <xdr:cNvCxnSpPr/>
      </xdr:nvCxnSpPr>
      <xdr:spPr>
        <a:xfrm flipV="1">
          <a:off x="14782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74</xdr:row>
      <xdr:rowOff>153670</xdr:rowOff>
    </xdr:to>
    <xdr:cxnSp macro="">
      <xdr:nvCxnSpPr>
        <xdr:cNvPr id="422" name="直線コネクタ 421"/>
        <xdr:cNvCxnSpPr/>
      </xdr:nvCxnSpPr>
      <xdr:spPr>
        <a:xfrm flipV="1">
          <a:off x="13893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74</xdr:row>
      <xdr:rowOff>153670</xdr:rowOff>
    </xdr:to>
    <xdr:cxnSp macro="">
      <xdr:nvCxnSpPr>
        <xdr:cNvPr id="425" name="直線コネクタ 424"/>
        <xdr:cNvCxnSpPr/>
      </xdr:nvCxnSpPr>
      <xdr:spPr>
        <a:xfrm>
          <a:off x="13004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35" name="円/楕円 434"/>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140987</xdr:rowOff>
    </xdr:from>
    <xdr:ext cx="762000" cy="259045"/>
    <xdr:sp macro="" textlink="">
      <xdr:nvSpPr>
        <xdr:cNvPr id="436" name="公債費以外該当値テキスト"/>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37" name="円/楕円 436"/>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38" name="テキスト ボックス 437"/>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39" name="円/楕円 438"/>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40" name="テキスト ボックス 439"/>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102870</xdr:rowOff>
    </xdr:from>
    <xdr:to>
      <xdr:col>20</xdr:col>
      <xdr:colOff>209550</xdr:colOff>
      <xdr:row>75</xdr:row>
      <xdr:rowOff>33020</xdr:rowOff>
    </xdr:to>
    <xdr:sp macro="" textlink="">
      <xdr:nvSpPr>
        <xdr:cNvPr id="441" name="円/楕円 440"/>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43197</xdr:rowOff>
    </xdr:from>
    <xdr:ext cx="762000" cy="259045"/>
    <xdr:sp macro="" textlink="">
      <xdr:nvSpPr>
        <xdr:cNvPr id="442" name="テキスト ボックス 441"/>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43" name="円/楕円 442"/>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44" name="テキスト ボックス 443"/>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北海道乙部町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136217</xdr:rowOff>
    </xdr:from>
    <xdr:to>
      <xdr:col>4</xdr:col>
      <xdr:colOff>1117600</xdr:colOff>
      <xdr:row>18</xdr:row>
      <xdr:rowOff>145233</xdr:rowOff>
    </xdr:to>
    <xdr:cxnSp macro="">
      <xdr:nvCxnSpPr>
        <xdr:cNvPr id="52" name="直線コネクタ 51"/>
        <xdr:cNvCxnSpPr/>
      </xdr:nvCxnSpPr>
      <xdr:spPr bwMode="auto">
        <a:xfrm flipV="1">
          <a:off x="5003800" y="3269942"/>
          <a:ext cx="647700" cy="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120994</xdr:rowOff>
    </xdr:from>
    <xdr:ext cx="762000" cy="259045"/>
    <xdr:sp macro="" textlink="">
      <xdr:nvSpPr>
        <xdr:cNvPr id="53" name="人口1人当たり決算額の推移平均値テキスト130"/>
        <xdr:cNvSpPr txBox="1"/>
      </xdr:nvSpPr>
      <xdr:spPr>
        <a:xfrm>
          <a:off x="5740400" y="3254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125845</xdr:rowOff>
    </xdr:from>
    <xdr:to>
      <xdr:col>4</xdr:col>
      <xdr:colOff>469900</xdr:colOff>
      <xdr:row>18</xdr:row>
      <xdr:rowOff>145233</xdr:rowOff>
    </xdr:to>
    <xdr:cxnSp macro="">
      <xdr:nvCxnSpPr>
        <xdr:cNvPr id="55" name="直線コネクタ 54"/>
        <xdr:cNvCxnSpPr/>
      </xdr:nvCxnSpPr>
      <xdr:spPr bwMode="auto">
        <a:xfrm>
          <a:off x="4305300" y="3259570"/>
          <a:ext cx="698500" cy="1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84939</xdr:rowOff>
    </xdr:from>
    <xdr:to>
      <xdr:col>3</xdr:col>
      <xdr:colOff>904875</xdr:colOff>
      <xdr:row>18</xdr:row>
      <xdr:rowOff>125845</xdr:rowOff>
    </xdr:to>
    <xdr:cxnSp macro="">
      <xdr:nvCxnSpPr>
        <xdr:cNvPr id="58" name="直線コネクタ 57"/>
        <xdr:cNvCxnSpPr/>
      </xdr:nvCxnSpPr>
      <xdr:spPr bwMode="auto">
        <a:xfrm>
          <a:off x="3606800" y="3218664"/>
          <a:ext cx="698500" cy="4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84939</xdr:rowOff>
    </xdr:from>
    <xdr:to>
      <xdr:col>3</xdr:col>
      <xdr:colOff>206375</xdr:colOff>
      <xdr:row>18</xdr:row>
      <xdr:rowOff>148333</xdr:rowOff>
    </xdr:to>
    <xdr:cxnSp macro="">
      <xdr:nvCxnSpPr>
        <xdr:cNvPr id="61" name="直線コネクタ 60"/>
        <xdr:cNvCxnSpPr/>
      </xdr:nvCxnSpPr>
      <xdr:spPr bwMode="auto">
        <a:xfrm flipV="1">
          <a:off x="2908300" y="3218664"/>
          <a:ext cx="698500" cy="6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83411</xdr:rowOff>
    </xdr:from>
    <xdr:ext cx="762000" cy="259045"/>
    <xdr:sp macro="" textlink="">
      <xdr:nvSpPr>
        <xdr:cNvPr id="65" name="テキスト ボックス 64"/>
        <xdr:cNvSpPr txBox="1"/>
      </xdr:nvSpPr>
      <xdr:spPr>
        <a:xfrm>
          <a:off x="25273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85417</xdr:rowOff>
    </xdr:from>
    <xdr:to>
      <xdr:col>5</xdr:col>
      <xdr:colOff>34925</xdr:colOff>
      <xdr:row>19</xdr:row>
      <xdr:rowOff>15567</xdr:rowOff>
    </xdr:to>
    <xdr:sp macro="" textlink="">
      <xdr:nvSpPr>
        <xdr:cNvPr id="71" name="円/楕円 70"/>
        <xdr:cNvSpPr/>
      </xdr:nvSpPr>
      <xdr:spPr bwMode="auto">
        <a:xfrm>
          <a:off x="5600700" y="321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101944</xdr:rowOff>
    </xdr:from>
    <xdr:ext cx="762000" cy="259045"/>
    <xdr:sp macro="" textlink="">
      <xdr:nvSpPr>
        <xdr:cNvPr id="72" name="人口1人当たり決算額の推移該当値テキスト130"/>
        <xdr:cNvSpPr txBox="1"/>
      </xdr:nvSpPr>
      <xdr:spPr>
        <a:xfrm>
          <a:off x="5740400" y="306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94434</xdr:rowOff>
    </xdr:from>
    <xdr:to>
      <xdr:col>4</xdr:col>
      <xdr:colOff>520700</xdr:colOff>
      <xdr:row>19</xdr:row>
      <xdr:rowOff>24584</xdr:rowOff>
    </xdr:to>
    <xdr:sp macro="" textlink="">
      <xdr:nvSpPr>
        <xdr:cNvPr id="73" name="円/楕円 72"/>
        <xdr:cNvSpPr/>
      </xdr:nvSpPr>
      <xdr:spPr bwMode="auto">
        <a:xfrm>
          <a:off x="4953000" y="322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34761</xdr:rowOff>
    </xdr:from>
    <xdr:ext cx="736600" cy="259045"/>
    <xdr:sp macro="" textlink="">
      <xdr:nvSpPr>
        <xdr:cNvPr id="74" name="テキスト ボックス 73"/>
        <xdr:cNvSpPr txBox="1"/>
      </xdr:nvSpPr>
      <xdr:spPr>
        <a:xfrm>
          <a:off x="4622800" y="299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75045</xdr:rowOff>
    </xdr:from>
    <xdr:to>
      <xdr:col>3</xdr:col>
      <xdr:colOff>955675</xdr:colOff>
      <xdr:row>19</xdr:row>
      <xdr:rowOff>5195</xdr:rowOff>
    </xdr:to>
    <xdr:sp macro="" textlink="">
      <xdr:nvSpPr>
        <xdr:cNvPr id="75" name="円/楕円 74"/>
        <xdr:cNvSpPr/>
      </xdr:nvSpPr>
      <xdr:spPr bwMode="auto">
        <a:xfrm>
          <a:off x="4254500" y="320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15372</xdr:rowOff>
    </xdr:from>
    <xdr:ext cx="762000" cy="259045"/>
    <xdr:sp macro="" textlink="">
      <xdr:nvSpPr>
        <xdr:cNvPr id="76" name="テキスト ボックス 75"/>
        <xdr:cNvSpPr txBox="1"/>
      </xdr:nvSpPr>
      <xdr:spPr>
        <a:xfrm>
          <a:off x="3924300" y="2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34139</xdr:rowOff>
    </xdr:from>
    <xdr:to>
      <xdr:col>3</xdr:col>
      <xdr:colOff>257175</xdr:colOff>
      <xdr:row>18</xdr:row>
      <xdr:rowOff>135739</xdr:rowOff>
    </xdr:to>
    <xdr:sp macro="" textlink="">
      <xdr:nvSpPr>
        <xdr:cNvPr id="77" name="円/楕円 76"/>
        <xdr:cNvSpPr/>
      </xdr:nvSpPr>
      <xdr:spPr bwMode="auto">
        <a:xfrm>
          <a:off x="3556000" y="316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145916</xdr:rowOff>
    </xdr:from>
    <xdr:ext cx="762000" cy="259045"/>
    <xdr:sp macro="" textlink="">
      <xdr:nvSpPr>
        <xdr:cNvPr id="78" name="テキスト ボックス 77"/>
        <xdr:cNvSpPr txBox="1"/>
      </xdr:nvSpPr>
      <xdr:spPr>
        <a:xfrm>
          <a:off x="3225800" y="29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97533</xdr:rowOff>
    </xdr:from>
    <xdr:to>
      <xdr:col>2</xdr:col>
      <xdr:colOff>692150</xdr:colOff>
      <xdr:row>19</xdr:row>
      <xdr:rowOff>27683</xdr:rowOff>
    </xdr:to>
    <xdr:sp macro="" textlink="">
      <xdr:nvSpPr>
        <xdr:cNvPr id="79" name="円/楕円 78"/>
        <xdr:cNvSpPr/>
      </xdr:nvSpPr>
      <xdr:spPr bwMode="auto">
        <a:xfrm>
          <a:off x="2857500" y="323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37860</xdr:rowOff>
    </xdr:from>
    <xdr:ext cx="762000" cy="259045"/>
    <xdr:sp macro="" textlink="">
      <xdr:nvSpPr>
        <xdr:cNvPr id="80" name="テキスト ボックス 79"/>
        <xdr:cNvSpPr txBox="1"/>
      </xdr:nvSpPr>
      <xdr:spPr>
        <a:xfrm>
          <a:off x="2527300" y="300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44617</xdr:rowOff>
    </xdr:from>
    <xdr:to>
      <xdr:col>4</xdr:col>
      <xdr:colOff>1117600</xdr:colOff>
      <xdr:row>36</xdr:row>
      <xdr:rowOff>115069</xdr:rowOff>
    </xdr:to>
    <xdr:cxnSp macro="">
      <xdr:nvCxnSpPr>
        <xdr:cNvPr id="115" name="直線コネクタ 114"/>
        <xdr:cNvCxnSpPr/>
      </xdr:nvCxnSpPr>
      <xdr:spPr bwMode="auto">
        <a:xfrm>
          <a:off x="5003800" y="6997867"/>
          <a:ext cx="647700" cy="7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44617</xdr:rowOff>
    </xdr:from>
    <xdr:to>
      <xdr:col>4</xdr:col>
      <xdr:colOff>469900</xdr:colOff>
      <xdr:row>36</xdr:row>
      <xdr:rowOff>140139</xdr:rowOff>
    </xdr:to>
    <xdr:cxnSp macro="">
      <xdr:nvCxnSpPr>
        <xdr:cNvPr id="118" name="直線コネクタ 117"/>
        <xdr:cNvCxnSpPr/>
      </xdr:nvCxnSpPr>
      <xdr:spPr bwMode="auto">
        <a:xfrm flipV="1">
          <a:off x="4305300" y="6997867"/>
          <a:ext cx="698500" cy="9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49244</xdr:rowOff>
    </xdr:from>
    <xdr:to>
      <xdr:col>3</xdr:col>
      <xdr:colOff>904875</xdr:colOff>
      <xdr:row>36</xdr:row>
      <xdr:rowOff>140139</xdr:rowOff>
    </xdr:to>
    <xdr:cxnSp macro="">
      <xdr:nvCxnSpPr>
        <xdr:cNvPr id="121" name="直線コネクタ 120"/>
        <xdr:cNvCxnSpPr/>
      </xdr:nvCxnSpPr>
      <xdr:spPr bwMode="auto">
        <a:xfrm>
          <a:off x="3606800" y="7002494"/>
          <a:ext cx="698500" cy="90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321811</xdr:rowOff>
    </xdr:from>
    <xdr:to>
      <xdr:col>3</xdr:col>
      <xdr:colOff>206375</xdr:colOff>
      <xdr:row>36</xdr:row>
      <xdr:rowOff>49244</xdr:rowOff>
    </xdr:to>
    <xdr:cxnSp macro="">
      <xdr:nvCxnSpPr>
        <xdr:cNvPr id="124" name="直線コネクタ 123"/>
        <xdr:cNvCxnSpPr/>
      </xdr:nvCxnSpPr>
      <xdr:spPr bwMode="auto">
        <a:xfrm>
          <a:off x="2908300" y="6932161"/>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249459</xdr:rowOff>
    </xdr:from>
    <xdr:ext cx="762000" cy="259045"/>
    <xdr:sp macro="" textlink="">
      <xdr:nvSpPr>
        <xdr:cNvPr id="128" name="テキスト ボックス 127"/>
        <xdr:cNvSpPr txBox="1"/>
      </xdr:nvSpPr>
      <xdr:spPr>
        <a:xfrm>
          <a:off x="25273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64269</xdr:rowOff>
    </xdr:from>
    <xdr:to>
      <xdr:col>5</xdr:col>
      <xdr:colOff>34925</xdr:colOff>
      <xdr:row>36</xdr:row>
      <xdr:rowOff>165869</xdr:rowOff>
    </xdr:to>
    <xdr:sp macro="" textlink="">
      <xdr:nvSpPr>
        <xdr:cNvPr id="134" name="円/楕円 133"/>
        <xdr:cNvSpPr/>
      </xdr:nvSpPr>
      <xdr:spPr bwMode="auto">
        <a:xfrm>
          <a:off x="5600700" y="701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36346</xdr:rowOff>
    </xdr:from>
    <xdr:ext cx="762000" cy="259045"/>
    <xdr:sp macro="" textlink="">
      <xdr:nvSpPr>
        <xdr:cNvPr id="135" name="人口1人当たり決算額の推移該当値テキスト445"/>
        <xdr:cNvSpPr txBox="1"/>
      </xdr:nvSpPr>
      <xdr:spPr>
        <a:xfrm>
          <a:off x="5740400" y="69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336717</xdr:rowOff>
    </xdr:from>
    <xdr:to>
      <xdr:col>4</xdr:col>
      <xdr:colOff>520700</xdr:colOff>
      <xdr:row>36</xdr:row>
      <xdr:rowOff>95417</xdr:rowOff>
    </xdr:to>
    <xdr:sp macro="" textlink="">
      <xdr:nvSpPr>
        <xdr:cNvPr id="136" name="円/楕円 135"/>
        <xdr:cNvSpPr/>
      </xdr:nvSpPr>
      <xdr:spPr bwMode="auto">
        <a:xfrm>
          <a:off x="4953000" y="694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80194</xdr:rowOff>
    </xdr:from>
    <xdr:ext cx="736600" cy="259045"/>
    <xdr:sp macro="" textlink="">
      <xdr:nvSpPr>
        <xdr:cNvPr id="137" name="テキスト ボックス 136"/>
        <xdr:cNvSpPr txBox="1"/>
      </xdr:nvSpPr>
      <xdr:spPr>
        <a:xfrm>
          <a:off x="4622800" y="703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89339</xdr:rowOff>
    </xdr:from>
    <xdr:to>
      <xdr:col>3</xdr:col>
      <xdr:colOff>955675</xdr:colOff>
      <xdr:row>37</xdr:row>
      <xdr:rowOff>19489</xdr:rowOff>
    </xdr:to>
    <xdr:sp macro="" textlink="">
      <xdr:nvSpPr>
        <xdr:cNvPr id="138" name="円/楕円 137"/>
        <xdr:cNvSpPr/>
      </xdr:nvSpPr>
      <xdr:spPr bwMode="auto">
        <a:xfrm>
          <a:off x="4254500" y="7042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4266</xdr:rowOff>
    </xdr:from>
    <xdr:ext cx="762000" cy="259045"/>
    <xdr:sp macro="" textlink="">
      <xdr:nvSpPr>
        <xdr:cNvPr id="139" name="テキスト ボックス 138"/>
        <xdr:cNvSpPr txBox="1"/>
      </xdr:nvSpPr>
      <xdr:spPr>
        <a:xfrm>
          <a:off x="3924300" y="712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341344</xdr:rowOff>
    </xdr:from>
    <xdr:to>
      <xdr:col>3</xdr:col>
      <xdr:colOff>257175</xdr:colOff>
      <xdr:row>36</xdr:row>
      <xdr:rowOff>100044</xdr:rowOff>
    </xdr:to>
    <xdr:sp macro="" textlink="">
      <xdr:nvSpPr>
        <xdr:cNvPr id="140" name="円/楕円 139"/>
        <xdr:cNvSpPr/>
      </xdr:nvSpPr>
      <xdr:spPr bwMode="auto">
        <a:xfrm>
          <a:off x="3556000" y="6951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84821</xdr:rowOff>
    </xdr:from>
    <xdr:ext cx="762000" cy="259045"/>
    <xdr:sp macro="" textlink="">
      <xdr:nvSpPr>
        <xdr:cNvPr id="141" name="テキスト ボックス 140"/>
        <xdr:cNvSpPr txBox="1"/>
      </xdr:nvSpPr>
      <xdr:spPr>
        <a:xfrm>
          <a:off x="3225800" y="703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271011</xdr:rowOff>
    </xdr:from>
    <xdr:to>
      <xdr:col>2</xdr:col>
      <xdr:colOff>692150</xdr:colOff>
      <xdr:row>36</xdr:row>
      <xdr:rowOff>29711</xdr:rowOff>
    </xdr:to>
    <xdr:sp macro="" textlink="">
      <xdr:nvSpPr>
        <xdr:cNvPr id="142" name="円/楕円 141"/>
        <xdr:cNvSpPr/>
      </xdr:nvSpPr>
      <xdr:spPr bwMode="auto">
        <a:xfrm>
          <a:off x="2857500" y="688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14488</xdr:rowOff>
    </xdr:from>
    <xdr:ext cx="762000" cy="259045"/>
    <xdr:sp macro="" textlink="">
      <xdr:nvSpPr>
        <xdr:cNvPr id="143" name="テキスト ボックス 142"/>
        <xdr:cNvSpPr txBox="1"/>
      </xdr:nvSpPr>
      <xdr:spPr>
        <a:xfrm>
          <a:off x="2527300" y="696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標準財政規模比に係る財政調整基金残高は年々増加していたが、計画的な取崩しを実施したことにより減少し、実質収支額は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また、実質単年度収支においても交付金事業等により若干の変動はあるが、今後においても、健全財政を維持するよう、バランスを含め適正な水準を維持していく。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黒字額として、標準財政規模が示されているが、全ての会計において資金不足は生じていない状況を確固するため、それぞれ他会計等からの繰入金があり、一般会計の負担が多大であった。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年度を目処として投資事業（基盤整備）が一定程度終了したことにより、収支状況について平準化し、今後においても各会計での健全財政を更に維持する。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から地方債の発行を抑制したことにより、元利償還金等は徐々に減少されてきており、更に算入公債費等については、交付税措置の算入率の高い地方債を優先的に活用していることにより水準を維持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今後においても同様にし、実質公債費比率の抑制を図っていく。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現在、将来負担額より充当可能な財源等が上回っており、将来負担比率は発生していない状況にある。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分子の構造としての項目は減少されてきており、今後においても抑制を図り、充当可能基金をはじめとする財源等を確保し、健全財政を維持するように努めていく。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4398932</v>
      </c>
      <c r="BO4" s="379"/>
      <c r="BP4" s="379"/>
      <c r="BQ4" s="379"/>
      <c r="BR4" s="379"/>
      <c r="BS4" s="379"/>
      <c r="BT4" s="379"/>
      <c r="BU4" s="380"/>
      <c r="BV4" s="378">
        <v>4231247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4219972</v>
      </c>
      <c r="BO5" s="384"/>
      <c r="BP5" s="384"/>
      <c r="BQ5" s="384"/>
      <c r="BR5" s="384"/>
      <c r="BS5" s="384"/>
      <c r="BT5" s="384"/>
      <c r="BU5" s="385"/>
      <c r="BV5" s="383">
        <v>4128674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70.2</v>
      </c>
      <c r="CU5" s="354"/>
      <c r="CV5" s="354"/>
      <c r="CW5" s="354"/>
      <c r="CX5" s="354"/>
      <c r="CY5" s="354"/>
      <c r="CZ5" s="354"/>
      <c r="DA5" s="355"/>
      <c r="DB5" s="353">
        <v>67.3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178960</v>
      </c>
      <c r="BO6" s="384"/>
      <c r="BP6" s="384"/>
      <c r="BQ6" s="384"/>
      <c r="BR6" s="384"/>
      <c r="BS6" s="384"/>
      <c r="BT6" s="384"/>
      <c r="BU6" s="385"/>
      <c r="BV6" s="383">
        <v>102573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73.900000000000006</v>
      </c>
      <c r="CU6" s="530"/>
      <c r="CV6" s="530"/>
      <c r="CW6" s="530"/>
      <c r="CX6" s="530"/>
      <c r="CY6" s="530"/>
      <c r="CZ6" s="530"/>
      <c r="DA6" s="531"/>
      <c r="DB6" s="529">
        <v>70.900000000000006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44992</v>
      </c>
      <c r="BO7" s="384"/>
      <c r="BP7" s="384"/>
      <c r="BQ7" s="384"/>
      <c r="BR7" s="384"/>
      <c r="BS7" s="384"/>
      <c r="BT7" s="384"/>
      <c r="BU7" s="385"/>
      <c r="BV7" s="383">
        <v>2169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2379214</v>
      </c>
      <c r="CU7" s="384"/>
      <c r="CV7" s="384"/>
      <c r="CW7" s="384"/>
      <c r="CX7" s="384"/>
      <c r="CY7" s="384"/>
      <c r="CZ7" s="384"/>
      <c r="DA7" s="385"/>
      <c r="DB7" s="383">
        <v>2384028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133968</v>
      </c>
      <c r="BO8" s="384"/>
      <c r="BP8" s="384"/>
      <c r="BQ8" s="384"/>
      <c r="BR8" s="384"/>
      <c r="BS8" s="384"/>
      <c r="BT8" s="384"/>
      <c r="BU8" s="385"/>
      <c r="BV8" s="383">
        <v>100404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4408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33564</v>
      </c>
      <c r="BO9" s="384"/>
      <c r="BP9" s="384"/>
      <c r="BQ9" s="384"/>
      <c r="BR9" s="384"/>
      <c r="BS9" s="384"/>
      <c r="BT9" s="384"/>
      <c r="BU9" s="385"/>
      <c r="BV9" s="383">
        <v>-19219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4816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1575</v>
      </c>
      <c r="BO10" s="384"/>
      <c r="BP10" s="384"/>
      <c r="BQ10" s="384"/>
      <c r="BR10" s="384"/>
      <c r="BS10" s="384"/>
      <c r="BT10" s="384"/>
      <c r="BU10" s="385"/>
      <c r="BV10" s="383">
        <v>1635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108000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4059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4058</v>
      </c>
      <c r="S13" s="485"/>
      <c r="T13" s="485"/>
      <c r="U13" s="485"/>
      <c r="V13" s="486"/>
      <c r="W13" s="472" t="s">
        <v>124</v>
      </c>
      <c r="X13" s="396"/>
      <c r="Y13" s="396"/>
      <c r="Z13" s="396"/>
      <c r="AA13" s="396"/>
      <c r="AB13" s="397"/>
      <c r="AC13" s="359">
        <v>279</v>
      </c>
      <c r="AD13" s="360"/>
      <c r="AE13" s="360"/>
      <c r="AF13" s="360"/>
      <c r="AG13" s="361"/>
      <c r="AH13" s="359">
        <v>292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43139</v>
      </c>
      <c r="BO13" s="384"/>
      <c r="BP13" s="384"/>
      <c r="BQ13" s="384"/>
      <c r="BR13" s="384"/>
      <c r="BS13" s="384"/>
      <c r="BT13" s="384"/>
      <c r="BU13" s="385"/>
      <c r="BV13" s="383">
        <v>-117584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4.0999999999999996</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4186</v>
      </c>
      <c r="S14" s="485"/>
      <c r="T14" s="485"/>
      <c r="U14" s="485"/>
      <c r="V14" s="486"/>
      <c r="W14" s="487"/>
      <c r="X14" s="399"/>
      <c r="Y14" s="399"/>
      <c r="Z14" s="399"/>
      <c r="AA14" s="399"/>
      <c r="AB14" s="400"/>
      <c r="AC14" s="477">
        <v>15.1</v>
      </c>
      <c r="AD14" s="478"/>
      <c r="AE14" s="478"/>
      <c r="AF14" s="478"/>
      <c r="AG14" s="479"/>
      <c r="AH14" s="477">
        <v>14.1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4185</v>
      </c>
      <c r="S15" s="485"/>
      <c r="T15" s="485"/>
      <c r="U15" s="485"/>
      <c r="V15" s="486"/>
      <c r="W15" s="472" t="s">
        <v>131</v>
      </c>
      <c r="X15" s="396"/>
      <c r="Y15" s="396"/>
      <c r="Z15" s="396"/>
      <c r="AA15" s="396"/>
      <c r="AB15" s="397"/>
      <c r="AC15" s="359">
        <v>565</v>
      </c>
      <c r="AD15" s="360"/>
      <c r="AE15" s="360"/>
      <c r="AF15" s="360"/>
      <c r="AG15" s="361"/>
      <c r="AH15" s="359">
        <v>666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292967</v>
      </c>
      <c r="BO15" s="379"/>
      <c r="BP15" s="379"/>
      <c r="BQ15" s="379"/>
      <c r="BR15" s="379"/>
      <c r="BS15" s="379"/>
      <c r="BT15" s="379"/>
      <c r="BU15" s="380"/>
      <c r="BV15" s="378">
        <v>293061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30.6</v>
      </c>
      <c r="AD16" s="478"/>
      <c r="AE16" s="478"/>
      <c r="AF16" s="478"/>
      <c r="AG16" s="479"/>
      <c r="AH16" s="477">
        <v>32.200000000000003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2186924</v>
      </c>
      <c r="BO16" s="384"/>
      <c r="BP16" s="384"/>
      <c r="BQ16" s="384"/>
      <c r="BR16" s="384"/>
      <c r="BS16" s="384"/>
      <c r="BT16" s="384"/>
      <c r="BU16" s="385"/>
      <c r="BV16" s="383">
        <v>2186662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1003</v>
      </c>
      <c r="AD17" s="360"/>
      <c r="AE17" s="360"/>
      <c r="AF17" s="360"/>
      <c r="AG17" s="361"/>
      <c r="AH17" s="359">
        <v>1113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364714</v>
      </c>
      <c r="BO17" s="384"/>
      <c r="BP17" s="384"/>
      <c r="BQ17" s="384"/>
      <c r="BR17" s="384"/>
      <c r="BS17" s="384"/>
      <c r="BT17" s="384"/>
      <c r="BU17" s="385"/>
      <c r="BV17" s="383">
        <v>368313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162.59</v>
      </c>
      <c r="M18" s="448"/>
      <c r="N18" s="448"/>
      <c r="O18" s="448"/>
      <c r="P18" s="448"/>
      <c r="Q18" s="448"/>
      <c r="R18" s="449"/>
      <c r="S18" s="449"/>
      <c r="T18" s="449"/>
      <c r="U18" s="449"/>
      <c r="V18" s="450"/>
      <c r="W18" s="464"/>
      <c r="X18" s="465"/>
      <c r="Y18" s="465"/>
      <c r="Z18" s="465"/>
      <c r="AA18" s="465"/>
      <c r="AB18" s="473"/>
      <c r="AC18" s="347">
        <v>54.3</v>
      </c>
      <c r="AD18" s="348"/>
      <c r="AE18" s="348"/>
      <c r="AF18" s="348"/>
      <c r="AG18" s="451"/>
      <c r="AH18" s="347">
        <v>53.7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1691113</v>
      </c>
      <c r="BO18" s="384"/>
      <c r="BP18" s="384"/>
      <c r="BQ18" s="384"/>
      <c r="BR18" s="384"/>
      <c r="BS18" s="384"/>
      <c r="BT18" s="384"/>
      <c r="BU18" s="385"/>
      <c r="BV18" s="383">
        <v>1614815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2951052</v>
      </c>
      <c r="BO19" s="384"/>
      <c r="BP19" s="384"/>
      <c r="BQ19" s="384"/>
      <c r="BR19" s="384"/>
      <c r="BS19" s="384"/>
      <c r="BT19" s="384"/>
      <c r="BU19" s="385"/>
      <c r="BV19" s="383">
        <v>2918948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1863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3967899</v>
      </c>
      <c r="BO23" s="384"/>
      <c r="BP23" s="384"/>
      <c r="BQ23" s="384"/>
      <c r="BR23" s="384"/>
      <c r="BS23" s="384"/>
      <c r="BT23" s="384"/>
      <c r="BU23" s="385"/>
      <c r="BV23" s="383">
        <v>3979196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7500</v>
      </c>
      <c r="R24" s="360"/>
      <c r="S24" s="360"/>
      <c r="T24" s="360"/>
      <c r="U24" s="360"/>
      <c r="V24" s="361"/>
      <c r="W24" s="425"/>
      <c r="X24" s="416"/>
      <c r="Y24" s="417"/>
      <c r="Z24" s="356" t="s">
        <v>154</v>
      </c>
      <c r="AA24" s="357"/>
      <c r="AB24" s="357"/>
      <c r="AC24" s="357"/>
      <c r="AD24" s="357"/>
      <c r="AE24" s="357"/>
      <c r="AF24" s="357"/>
      <c r="AG24" s="358"/>
      <c r="AH24" s="359">
        <v>62</v>
      </c>
      <c r="AI24" s="360"/>
      <c r="AJ24" s="360"/>
      <c r="AK24" s="360"/>
      <c r="AL24" s="361"/>
      <c r="AM24" s="359">
        <v>183334</v>
      </c>
      <c r="AN24" s="360"/>
      <c r="AO24" s="360"/>
      <c r="AP24" s="360"/>
      <c r="AQ24" s="360"/>
      <c r="AR24" s="361"/>
      <c r="AS24" s="359">
        <v>2957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3532487</v>
      </c>
      <c r="BO24" s="384"/>
      <c r="BP24" s="384"/>
      <c r="BQ24" s="384"/>
      <c r="BR24" s="384"/>
      <c r="BS24" s="384"/>
      <c r="BT24" s="384"/>
      <c r="BU24" s="385"/>
      <c r="BV24" s="383">
        <v>3555615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6150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5750</v>
      </c>
      <c r="R26" s="360"/>
      <c r="S26" s="360"/>
      <c r="T26" s="360"/>
      <c r="U26" s="360"/>
      <c r="V26" s="361"/>
      <c r="W26" s="425"/>
      <c r="X26" s="416"/>
      <c r="Y26" s="417"/>
      <c r="Z26" s="356" t="s">
        <v>160</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2320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213796</v>
      </c>
      <c r="BO27" s="387"/>
      <c r="BP27" s="387"/>
      <c r="BQ27" s="387"/>
      <c r="BR27" s="387"/>
      <c r="BS27" s="387"/>
      <c r="BT27" s="387"/>
      <c r="BU27" s="388"/>
      <c r="BV27" s="386">
        <v>213708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1930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512673</v>
      </c>
      <c r="BO28" s="379"/>
      <c r="BP28" s="379"/>
      <c r="BQ28" s="379"/>
      <c r="BR28" s="379"/>
      <c r="BS28" s="379"/>
      <c r="BT28" s="379"/>
      <c r="BU28" s="380"/>
      <c r="BV28" s="378">
        <v>611098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1700</v>
      </c>
      <c r="R29" s="360"/>
      <c r="S29" s="360"/>
      <c r="T29" s="360"/>
      <c r="U29" s="360"/>
      <c r="V29" s="361"/>
      <c r="W29" s="426"/>
      <c r="X29" s="427"/>
      <c r="Y29" s="428"/>
      <c r="Z29" s="356" t="s">
        <v>170</v>
      </c>
      <c r="AA29" s="357"/>
      <c r="AB29" s="357"/>
      <c r="AC29" s="357"/>
      <c r="AD29" s="357"/>
      <c r="AE29" s="357"/>
      <c r="AF29" s="357"/>
      <c r="AG29" s="358"/>
      <c r="AH29" s="359">
        <v>62</v>
      </c>
      <c r="AI29" s="360"/>
      <c r="AJ29" s="360"/>
      <c r="AK29" s="360"/>
      <c r="AL29" s="361"/>
      <c r="AM29" s="359">
        <v>183334</v>
      </c>
      <c r="AN29" s="360"/>
      <c r="AO29" s="360"/>
      <c r="AP29" s="360"/>
      <c r="AQ29" s="360"/>
      <c r="AR29" s="361"/>
      <c r="AS29" s="359">
        <v>2957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1468274</v>
      </c>
      <c r="BO29" s="384"/>
      <c r="BP29" s="384"/>
      <c r="BQ29" s="384"/>
      <c r="BR29" s="384"/>
      <c r="BS29" s="384"/>
      <c r="BT29" s="384"/>
      <c r="BU29" s="385"/>
      <c r="BV29" s="383">
        <v>1413044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1307806</v>
      </c>
      <c r="BO30" s="387"/>
      <c r="BP30" s="387"/>
      <c r="BQ30" s="387"/>
      <c r="BR30" s="387"/>
      <c r="BS30" s="387"/>
      <c r="BT30" s="387"/>
      <c r="BU30" s="388"/>
      <c r="BV30" s="386">
        <v>1255259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南部桧山衛生処理組合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乙部振興公社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檜山広域行政組合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乙部観光</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漁業集落排水事業特別会計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渡島・檜山地方税滞納整理機構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81" t="s">
        <v>24</v>
      </c>
      <c r="C41" s="1182"/>
      <c r="D41" s="81"/>
      <c r="E41" s="1183" t="s">
        <v>25</v>
      </c>
      <c r="F41" s="1183"/>
      <c r="G41" s="1183"/>
      <c r="H41" s="1184"/>
      <c r="I41" s="82">
        <v>4260</v>
      </c>
      <c r="J41" s="83">
        <v>4100</v>
      </c>
      <c r="K41" s="83">
        <v>4002</v>
      </c>
      <c r="L41" s="83">
        <v>3979</v>
      </c>
      <c r="M41" s="84">
        <v>3968</v>
      </c>
    </row>
    <row r="42" spans="2:13" ht="27.75" customHeight="1">
      <c r="B42" s="1171"/>
      <c r="C42" s="1172"/>
      <c r="D42" s="85"/>
      <c r="E42" s="1175" t="s">
        <v>26</v>
      </c>
      <c r="F42" s="1175"/>
      <c r="G42" s="1175"/>
      <c r="H42" s="1176"/>
      <c r="I42" s="86">
        <v>22</v>
      </c>
      <c r="J42" s="87">
        <v>15</v>
      </c>
      <c r="K42" s="87">
        <v>7</v>
      </c>
      <c r="L42" s="87" t="s">
        <v>490</v>
      </c>
      <c r="M42" s="88" t="s">
        <v>490</v>
      </c>
    </row>
    <row r="43" spans="2:13" ht="27.75" customHeight="1">
      <c r="B43" s="1171"/>
      <c r="C43" s="1172"/>
      <c r="D43" s="85"/>
      <c r="E43" s="1175" t="s">
        <v>27</v>
      </c>
      <c r="F43" s="1175"/>
      <c r="G43" s="1175"/>
      <c r="H43" s="1176"/>
      <c r="I43" s="86">
        <v>1512</v>
      </c>
      <c r="J43" s="87">
        <v>1404</v>
      </c>
      <c r="K43" s="87">
        <v>1364</v>
      </c>
      <c r="L43" s="87">
        <v>1425</v>
      </c>
      <c r="M43" s="88">
        <v>1356</v>
      </c>
    </row>
    <row r="44" spans="2:13" ht="27.75" customHeight="1">
      <c r="B44" s="1171"/>
      <c r="C44" s="1172"/>
      <c r="D44" s="85"/>
      <c r="E44" s="1175" t="s">
        <v>28</v>
      </c>
      <c r="F44" s="1175"/>
      <c r="G44" s="1175"/>
      <c r="H44" s="1176"/>
      <c r="I44" s="86">
        <v>2</v>
      </c>
      <c r="J44" s="87">
        <v>7</v>
      </c>
      <c r="K44" s="87">
        <v>7</v>
      </c>
      <c r="L44" s="87">
        <v>7</v>
      </c>
      <c r="M44" s="88">
        <v>9</v>
      </c>
    </row>
    <row r="45" spans="2:13" ht="27.75" customHeight="1">
      <c r="B45" s="1171"/>
      <c r="C45" s="1172"/>
      <c r="D45" s="85"/>
      <c r="E45" s="1175" t="s">
        <v>29</v>
      </c>
      <c r="F45" s="1175"/>
      <c r="G45" s="1175"/>
      <c r="H45" s="1176"/>
      <c r="I45" s="86">
        <v>985</v>
      </c>
      <c r="J45" s="87">
        <v>956</v>
      </c>
      <c r="K45" s="87">
        <v>929</v>
      </c>
      <c r="L45" s="87">
        <v>895</v>
      </c>
      <c r="M45" s="88">
        <v>814</v>
      </c>
    </row>
    <row r="46" spans="2:13" ht="27.75" customHeight="1">
      <c r="B46" s="1171"/>
      <c r="C46" s="1172"/>
      <c r="D46" s="85"/>
      <c r="E46" s="1175" t="s">
        <v>30</v>
      </c>
      <c r="F46" s="1175"/>
      <c r="G46" s="1175"/>
      <c r="H46" s="1176"/>
      <c r="I46" s="86" t="s">
        <v>490</v>
      </c>
      <c r="J46" s="87" t="s">
        <v>490</v>
      </c>
      <c r="K46" s="87" t="s">
        <v>490</v>
      </c>
      <c r="L46" s="87" t="s">
        <v>490</v>
      </c>
      <c r="M46" s="88" t="s">
        <v>490</v>
      </c>
    </row>
    <row r="47" spans="2:13" ht="27.75" customHeight="1">
      <c r="B47" s="1171"/>
      <c r="C47" s="1172"/>
      <c r="D47" s="85"/>
      <c r="E47" s="1175" t="s">
        <v>31</v>
      </c>
      <c r="F47" s="1175"/>
      <c r="G47" s="1175"/>
      <c r="H47" s="1176"/>
      <c r="I47" s="86" t="s">
        <v>490</v>
      </c>
      <c r="J47" s="87" t="s">
        <v>490</v>
      </c>
      <c r="K47" s="87" t="s">
        <v>490</v>
      </c>
      <c r="L47" s="87" t="s">
        <v>490</v>
      </c>
      <c r="M47" s="88" t="s">
        <v>490</v>
      </c>
    </row>
    <row r="48" spans="2:13" ht="27.75" customHeight="1">
      <c r="B48" s="1173"/>
      <c r="C48" s="1174"/>
      <c r="D48" s="85"/>
      <c r="E48" s="1175" t="s">
        <v>32</v>
      </c>
      <c r="F48" s="1175"/>
      <c r="G48" s="1175"/>
      <c r="H48" s="1176"/>
      <c r="I48" s="86" t="s">
        <v>490</v>
      </c>
      <c r="J48" s="87" t="s">
        <v>490</v>
      </c>
      <c r="K48" s="87" t="s">
        <v>490</v>
      </c>
      <c r="L48" s="87" t="s">
        <v>490</v>
      </c>
      <c r="M48" s="88" t="s">
        <v>490</v>
      </c>
    </row>
    <row r="49" spans="2:13" ht="27.75" customHeight="1">
      <c r="B49" s="1169" t="s">
        <v>33</v>
      </c>
      <c r="C49" s="1170"/>
      <c r="D49" s="89"/>
      <c r="E49" s="1175" t="s">
        <v>34</v>
      </c>
      <c r="F49" s="1175"/>
      <c r="G49" s="1175"/>
      <c r="H49" s="1176"/>
      <c r="I49" s="86">
        <v>2873</v>
      </c>
      <c r="J49" s="87">
        <v>2974</v>
      </c>
      <c r="K49" s="87">
        <v>3123</v>
      </c>
      <c r="L49" s="87">
        <v>3375</v>
      </c>
      <c r="M49" s="88">
        <v>3382</v>
      </c>
    </row>
    <row r="50" spans="2:13" ht="27.75" customHeight="1">
      <c r="B50" s="1171"/>
      <c r="C50" s="1172"/>
      <c r="D50" s="85"/>
      <c r="E50" s="1175" t="s">
        <v>35</v>
      </c>
      <c r="F50" s="1175"/>
      <c r="G50" s="1175"/>
      <c r="H50" s="1176"/>
      <c r="I50" s="86">
        <v>534</v>
      </c>
      <c r="J50" s="87">
        <v>535</v>
      </c>
      <c r="K50" s="87">
        <v>564</v>
      </c>
      <c r="L50" s="87">
        <v>524</v>
      </c>
      <c r="M50" s="88">
        <v>482</v>
      </c>
    </row>
    <row r="51" spans="2:13" ht="27.75" customHeight="1">
      <c r="B51" s="1173"/>
      <c r="C51" s="1174"/>
      <c r="D51" s="85"/>
      <c r="E51" s="1175" t="s">
        <v>36</v>
      </c>
      <c r="F51" s="1175"/>
      <c r="G51" s="1175"/>
      <c r="H51" s="1176"/>
      <c r="I51" s="86">
        <v>4338</v>
      </c>
      <c r="J51" s="87">
        <v>4141</v>
      </c>
      <c r="K51" s="87">
        <v>4109</v>
      </c>
      <c r="L51" s="87">
        <v>4148</v>
      </c>
      <c r="M51" s="88">
        <v>4146</v>
      </c>
    </row>
    <row r="52" spans="2:13" ht="27.75" customHeight="1" thickBot="1">
      <c r="B52" s="1177" t="s">
        <v>37</v>
      </c>
      <c r="C52" s="1178"/>
      <c r="D52" s="90"/>
      <c r="E52" s="1179" t="s">
        <v>38</v>
      </c>
      <c r="F52" s="1179"/>
      <c r="G52" s="1179"/>
      <c r="H52" s="1180"/>
      <c r="I52" s="91">
        <v>-964</v>
      </c>
      <c r="J52" s="92">
        <v>-1168</v>
      </c>
      <c r="K52" s="92">
        <v>-1486</v>
      </c>
      <c r="L52" s="92">
        <v>-1740</v>
      </c>
      <c r="M52" s="93">
        <v>-1864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161888</v>
      </c>
      <c r="E3" s="116"/>
      <c r="F3" s="117">
        <v>220780</v>
      </c>
      <c r="G3" s="118"/>
      <c r="H3" s="119"/>
    </row>
    <row r="4" spans="1:8">
      <c r="A4" s="120"/>
      <c r="B4" s="121"/>
      <c r="C4" s="122"/>
      <c r="D4" s="123">
        <v>76875</v>
      </c>
      <c r="E4" s="124"/>
      <c r="F4" s="125">
        <v>105334</v>
      </c>
      <c r="G4" s="126"/>
      <c r="H4" s="127"/>
    </row>
    <row r="5" spans="1:8">
      <c r="A5" s="108" t="s">
        <v>522</v>
      </c>
      <c r="B5" s="113"/>
      <c r="C5" s="114"/>
      <c r="D5" s="115">
        <v>87660</v>
      </c>
      <c r="E5" s="116"/>
      <c r="F5" s="117">
        <v>201428</v>
      </c>
      <c r="G5" s="118"/>
      <c r="H5" s="119"/>
    </row>
    <row r="6" spans="1:8">
      <c r="A6" s="120"/>
      <c r="B6" s="121"/>
      <c r="C6" s="122"/>
      <c r="D6" s="123">
        <v>37995</v>
      </c>
      <c r="E6" s="124"/>
      <c r="F6" s="125">
        <v>118373</v>
      </c>
      <c r="G6" s="126"/>
      <c r="H6" s="127"/>
    </row>
    <row r="7" spans="1:8">
      <c r="A7" s="108" t="s">
        <v>523</v>
      </c>
      <c r="B7" s="113"/>
      <c r="C7" s="114"/>
      <c r="D7" s="115">
        <v>170516</v>
      </c>
      <c r="E7" s="116"/>
      <c r="F7" s="117">
        <v>221823</v>
      </c>
      <c r="G7" s="118"/>
      <c r="H7" s="119"/>
    </row>
    <row r="8" spans="1:8">
      <c r="A8" s="120"/>
      <c r="B8" s="121"/>
      <c r="C8" s="122"/>
      <c r="D8" s="123">
        <v>47901</v>
      </c>
      <c r="E8" s="124"/>
      <c r="F8" s="125">
        <v>104431</v>
      </c>
      <c r="G8" s="126"/>
      <c r="H8" s="127"/>
    </row>
    <row r="9" spans="1:8">
      <c r="A9" s="108" t="s">
        <v>524</v>
      </c>
      <c r="B9" s="113"/>
      <c r="C9" s="114"/>
      <c r="D9" s="115">
        <v>222847</v>
      </c>
      <c r="E9" s="116"/>
      <c r="F9" s="117">
        <v>263041</v>
      </c>
      <c r="G9" s="118"/>
      <c r="H9" s="119"/>
    </row>
    <row r="10" spans="1:8">
      <c r="A10" s="120"/>
      <c r="B10" s="121"/>
      <c r="C10" s="122"/>
      <c r="D10" s="123">
        <v>64561</v>
      </c>
      <c r="E10" s="124"/>
      <c r="F10" s="125">
        <v>103171</v>
      </c>
      <c r="G10" s="126"/>
      <c r="H10" s="127"/>
    </row>
    <row r="11" spans="1:8">
      <c r="A11" s="108" t="s">
        <v>525</v>
      </c>
      <c r="B11" s="113"/>
      <c r="C11" s="114"/>
      <c r="D11" s="115">
        <v>246430</v>
      </c>
      <c r="E11" s="116"/>
      <c r="F11" s="117">
        <v>272886</v>
      </c>
      <c r="G11" s="118"/>
      <c r="H11" s="119"/>
    </row>
    <row r="12" spans="1:8">
      <c r="A12" s="120"/>
      <c r="B12" s="121"/>
      <c r="C12" s="128"/>
      <c r="D12" s="123">
        <v>100723</v>
      </c>
      <c r="E12" s="124"/>
      <c r="F12" s="125">
        <v>125724</v>
      </c>
      <c r="G12" s="126"/>
      <c r="H12" s="127"/>
    </row>
    <row r="13" spans="1:8">
      <c r="A13" s="108"/>
      <c r="B13" s="113"/>
      <c r="C13" s="129"/>
      <c r="D13" s="130">
        <v>177868</v>
      </c>
      <c r="E13" s="131"/>
      <c r="F13" s="132">
        <v>235992</v>
      </c>
      <c r="G13" s="133"/>
      <c r="H13" s="119"/>
    </row>
    <row r="14" spans="1:8">
      <c r="A14" s="120"/>
      <c r="B14" s="121"/>
      <c r="C14" s="122"/>
      <c r="D14" s="123">
        <v>65611</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2.97</v>
      </c>
      <c r="C19" s="134">
        <f>ROUND(VALUE(SUBSTITUTE(実質収支比率等に係る経年分析!G$48,"▲","-")),2)</f>
        <v>3.69</v>
      </c>
      <c r="D19" s="134">
        <f>ROUND(VALUE(SUBSTITUTE(実質収支比率等に係る経年分析!H$48,"▲","-")),2)</f>
        <v>5.0199999999999996</v>
      </c>
      <c r="E19" s="134">
        <f>ROUND(VALUE(SUBSTITUTE(実質収支比率等に係る経年分析!I$48,"▲","-")),2)</f>
        <v>4.21</v>
      </c>
      <c r="F19" s="134">
        <f>ROUND(VALUE(SUBSTITUTE(実質収支比率等に係る経年分析!J$48,"▲","-")),2)</f>
        <v>5.63</v>
      </c>
    </row>
    <row r="20" spans="1:11">
      <c r="A20" s="134" t="s">
        <v>43</v>
      </c>
      <c r="B20" s="134">
        <f>ROUND(VALUE(SUBSTITUTE(実質収支比率等に係る経年分析!F$47,"▲","-")),2)</f>
        <v>27.89</v>
      </c>
      <c r="C20" s="134">
        <f>ROUND(VALUE(SUBSTITUTE(実質収支比率等に係る経年分析!G$47,"▲","-")),2)</f>
        <v>29.54</v>
      </c>
      <c r="D20" s="134">
        <f>ROUND(VALUE(SUBSTITUTE(実質収支比率等に係る経年分析!H$47,"▲","-")),2)</f>
        <v>29.78</v>
      </c>
      <c r="E20" s="134">
        <f>ROUND(VALUE(SUBSTITUTE(実質収支比率等に係る経年分析!I$47,"▲","-")),2)</f>
        <v>25.63</v>
      </c>
      <c r="F20" s="134">
        <f>ROUND(VALUE(SUBSTITUTE(実質収支比率等に係る経年分析!J$47,"▲","-")),2)</f>
        <v>21.55</v>
      </c>
    </row>
    <row r="21" spans="1:11">
      <c r="A21" s="134" t="s">
        <v>44</v>
      </c>
      <c r="B21" s="134">
        <f>IF(ISNUMBER(VALUE(SUBSTITUTE(実質収支比率等に係る経年分析!F$49,"▲","-"))),ROUND(VALUE(SUBSTITUTE(実質収支比率等に係る経年分析!F$49,"▲","-")),2),NA())</f>
        <v>-0.67</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-4.93</v>
      </c>
      <c r="F21" s="134">
        <f>IF(ISNUMBER(VALUE(SUBSTITUTE(実質収支比率等に係る経年分析!J$49,"▲","-"))),ROUND(VALUE(SUBSTITUTE(実質収支比率等に係る経年分析!J$49,"▲","-")),2),NA())</f>
        <v>1.81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1.91</v>
      </c>
    </row>
    <row r="34" spans="1:16">
      <c r="A34" s="135" t="str">
        <f>IF(連結実質赤字比率に係る赤字・黒字の構成分析!C$36="",NA(),連結実質赤字比率に係る赤字・黒字の構成分析!C$36)</f>
        <v>介護保険特別会計（サービス事業勘定）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5.63</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601</v>
      </c>
      <c r="E42" s="136"/>
      <c r="F42" s="136"/>
      <c r="G42" s="136">
        <f>'実質公債費比率（分子）の構造'!L$52</f>
        <v>544</v>
      </c>
      <c r="H42" s="136"/>
      <c r="I42" s="136"/>
      <c r="J42" s="136">
        <f>'実質公債費比率（分子）の構造'!M$52</f>
        <v>521</v>
      </c>
      <c r="K42" s="136"/>
      <c r="L42" s="136"/>
      <c r="M42" s="136">
        <f>'実質公債費比率（分子）の構造'!N$52</f>
        <v>515</v>
      </c>
      <c r="N42" s="136"/>
      <c r="O42" s="136"/>
      <c r="P42" s="136">
        <f>'実質公債費比率（分子）の構造'!O$52</f>
        <v>541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12</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c r="A46" s="136" t="s">
        <v>55</v>
      </c>
      <c r="B46" s="136">
        <f>'実質公債費比率（分子）の構造'!K$48</f>
        <v>161</v>
      </c>
      <c r="C46" s="136"/>
      <c r="D46" s="136"/>
      <c r="E46" s="136">
        <f>'実質公債費比率（分子）の構造'!L$48</f>
        <v>142</v>
      </c>
      <c r="F46" s="136"/>
      <c r="G46" s="136"/>
      <c r="H46" s="136">
        <f>'実質公債費比率（分子）の構造'!M$48</f>
        <v>136</v>
      </c>
      <c r="I46" s="136"/>
      <c r="J46" s="136"/>
      <c r="K46" s="136">
        <f>'実質公債費比率（分子）の構造'!N$48</f>
        <v>123</v>
      </c>
      <c r="L46" s="136"/>
      <c r="M46" s="136"/>
      <c r="N46" s="136">
        <f>'実質公債費比率（分子）の構造'!O$48</f>
        <v>128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571</v>
      </c>
      <c r="C49" s="136"/>
      <c r="D49" s="136"/>
      <c r="E49" s="136">
        <f>'実質公債費比率（分子）の構造'!L$45</f>
        <v>513</v>
      </c>
      <c r="F49" s="136"/>
      <c r="G49" s="136"/>
      <c r="H49" s="136">
        <f>'実質公債費比率（分子）の構造'!M$45</f>
        <v>459</v>
      </c>
      <c r="I49" s="136"/>
      <c r="J49" s="136"/>
      <c r="K49" s="136">
        <f>'実質公債費比率（分子）の構造'!N$45</f>
        <v>502</v>
      </c>
      <c r="L49" s="136"/>
      <c r="M49" s="136"/>
      <c r="N49" s="136">
        <f>'実質公債費比率（分子）の構造'!O$45</f>
        <v>493</v>
      </c>
      <c r="O49" s="136"/>
      <c r="P49" s="136"/>
    </row>
    <row r="50" spans="1:16">
      <c r="A50" s="136" t="s">
        <v>59</v>
      </c>
      <c r="B50" s="136" t="e">
        <f>NA()</f>
        <v>#N/A</v>
      </c>
      <c r="C50" s="136">
        <f>IF(ISNUMBER('実質公債費比率（分子）の構造'!K$53),'実質公債費比率（分子）の構造'!K$53,NA())</f>
        <v>143</v>
      </c>
      <c r="D50" s="136" t="e">
        <f>NA()</f>
        <v>#N/A</v>
      </c>
      <c r="E50" s="136" t="e">
        <f>NA()</f>
        <v>#N/A</v>
      </c>
      <c r="F50" s="136">
        <f>IF(ISNUMBER('実質公債費比率（分子）の構造'!L$53),'実質公債費比率（分子）の構造'!L$53,NA())</f>
        <v>111</v>
      </c>
      <c r="G50" s="136" t="e">
        <f>NA()</f>
        <v>#N/A</v>
      </c>
      <c r="H50" s="136" t="e">
        <f>NA()</f>
        <v>#N/A</v>
      </c>
      <c r="I50" s="136">
        <f>IF(ISNUMBER('実質公債費比率（分子）の構造'!M$53),'実質公債費比率（分子）の構造'!M$53,NA())</f>
        <v>74</v>
      </c>
      <c r="J50" s="136" t="e">
        <f>NA()</f>
        <v>#N/A</v>
      </c>
      <c r="K50" s="136" t="e">
        <f>NA()</f>
        <v>#N/A</v>
      </c>
      <c r="L50" s="136">
        <f>IF(ISNUMBER('実質公債費比率（分子）の構造'!N$53),'実質公債費比率（分子）の構造'!N$53,NA())</f>
        <v>111</v>
      </c>
      <c r="M50" s="136" t="e">
        <f>NA()</f>
        <v>#N/A</v>
      </c>
      <c r="N50" s="136" t="e">
        <f>NA()</f>
        <v>#N/A</v>
      </c>
      <c r="O50" s="136">
        <f>IF(ISNUMBER('実質公債費比率（分子）の構造'!O$53),'実質公債費比率（分子）の構造'!O$53,NA())</f>
        <v>81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4338</v>
      </c>
      <c r="E56" s="135"/>
      <c r="F56" s="135"/>
      <c r="G56" s="135">
        <f>'将来負担比率（分子）の構造'!J$51</f>
        <v>4141</v>
      </c>
      <c r="H56" s="135"/>
      <c r="I56" s="135"/>
      <c r="J56" s="135">
        <f>'将来負担比率（分子）の構造'!K$51</f>
        <v>4109</v>
      </c>
      <c r="K56" s="135"/>
      <c r="L56" s="135"/>
      <c r="M56" s="135">
        <f>'将来負担比率（分子）の構造'!L$51</f>
        <v>4148</v>
      </c>
      <c r="N56" s="135"/>
      <c r="O56" s="135"/>
      <c r="P56" s="135">
        <f>'将来負担比率（分子）の構造'!M$51</f>
        <v>4146</v>
      </c>
    </row>
    <row r="57" spans="1:16">
      <c r="A57" s="135" t="s">
        <v>35</v>
      </c>
      <c r="B57" s="135"/>
      <c r="C57" s="135"/>
      <c r="D57" s="135">
        <f>'将来負担比率（分子）の構造'!I$50</f>
        <v>534</v>
      </c>
      <c r="E57" s="135"/>
      <c r="F57" s="135"/>
      <c r="G57" s="135">
        <f>'将来負担比率（分子）の構造'!J$50</f>
        <v>535</v>
      </c>
      <c r="H57" s="135"/>
      <c r="I57" s="135"/>
      <c r="J57" s="135">
        <f>'将来負担比率（分子）の構造'!K$50</f>
        <v>564</v>
      </c>
      <c r="K57" s="135"/>
      <c r="L57" s="135"/>
      <c r="M57" s="135">
        <f>'将来負担比率（分子）の構造'!L$50</f>
        <v>524</v>
      </c>
      <c r="N57" s="135"/>
      <c r="O57" s="135"/>
      <c r="P57" s="135">
        <f>'将来負担比率（分子）の構造'!M$50</f>
        <v>482</v>
      </c>
    </row>
    <row r="58" spans="1:16">
      <c r="A58" s="135" t="s">
        <v>34</v>
      </c>
      <c r="B58" s="135"/>
      <c r="C58" s="135"/>
      <c r="D58" s="135">
        <f>'将来負担比率（分子）の構造'!I$49</f>
        <v>2873</v>
      </c>
      <c r="E58" s="135"/>
      <c r="F58" s="135"/>
      <c r="G58" s="135">
        <f>'将来負担比率（分子）の構造'!J$49</f>
        <v>2974</v>
      </c>
      <c r="H58" s="135"/>
      <c r="I58" s="135"/>
      <c r="J58" s="135">
        <f>'将来負担比率（分子）の構造'!K$49</f>
        <v>3123</v>
      </c>
      <c r="K58" s="135"/>
      <c r="L58" s="135"/>
      <c r="M58" s="135">
        <f>'将来負担比率（分子）の構造'!L$49</f>
        <v>3375</v>
      </c>
      <c r="N58" s="135"/>
      <c r="O58" s="135"/>
      <c r="P58" s="135">
        <f>'将来負担比率（分子）の構造'!M$49</f>
        <v>3382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985</v>
      </c>
      <c r="C62" s="135"/>
      <c r="D62" s="135"/>
      <c r="E62" s="135">
        <f>'将来負担比率（分子）の構造'!J$45</f>
        <v>956</v>
      </c>
      <c r="F62" s="135"/>
      <c r="G62" s="135"/>
      <c r="H62" s="135">
        <f>'将来負担比率（分子）の構造'!K$45</f>
        <v>929</v>
      </c>
      <c r="I62" s="135"/>
      <c r="J62" s="135"/>
      <c r="K62" s="135">
        <f>'将来負担比率（分子）の構造'!L$45</f>
        <v>895</v>
      </c>
      <c r="L62" s="135"/>
      <c r="M62" s="135"/>
      <c r="N62" s="135">
        <f>'将来負担比率（分子）の構造'!M$45</f>
        <v>814</v>
      </c>
      <c r="O62" s="135"/>
      <c r="P62" s="135"/>
    </row>
    <row r="63" spans="1:16">
      <c r="A63" s="135" t="s">
        <v>28</v>
      </c>
      <c r="B63" s="135">
        <f>'将来負担比率（分子）の構造'!I$44</f>
        <v>2</v>
      </c>
      <c r="C63" s="135"/>
      <c r="D63" s="135"/>
      <c r="E63" s="135">
        <f>'将来負担比率（分子）の構造'!J$44</f>
        <v>7</v>
      </c>
      <c r="F63" s="135"/>
      <c r="G63" s="135"/>
      <c r="H63" s="135">
        <f>'将来負担比率（分子）の構造'!K$44</f>
        <v>7</v>
      </c>
      <c r="I63" s="135"/>
      <c r="J63" s="135"/>
      <c r="K63" s="135">
        <f>'将来負担比率（分子）の構造'!L$44</f>
        <v>7</v>
      </c>
      <c r="L63" s="135"/>
      <c r="M63" s="135"/>
      <c r="N63" s="135">
        <f>'将来負担比率（分子）の構造'!M$44</f>
        <v>9</v>
      </c>
      <c r="O63" s="135"/>
      <c r="P63" s="135"/>
    </row>
    <row r="64" spans="1:16">
      <c r="A64" s="135" t="s">
        <v>27</v>
      </c>
      <c r="B64" s="135">
        <f>'将来負担比率（分子）の構造'!I$43</f>
        <v>1512</v>
      </c>
      <c r="C64" s="135"/>
      <c r="D64" s="135"/>
      <c r="E64" s="135">
        <f>'将来負担比率（分子）の構造'!J$43</f>
        <v>1404</v>
      </c>
      <c r="F64" s="135"/>
      <c r="G64" s="135"/>
      <c r="H64" s="135">
        <f>'将来負担比率（分子）の構造'!K$43</f>
        <v>1364</v>
      </c>
      <c r="I64" s="135"/>
      <c r="J64" s="135"/>
      <c r="K64" s="135">
        <f>'将来負担比率（分子）の構造'!L$43</f>
        <v>1425</v>
      </c>
      <c r="L64" s="135"/>
      <c r="M64" s="135"/>
      <c r="N64" s="135">
        <f>'将来負担比率（分子）の構造'!M$43</f>
        <v>1356</v>
      </c>
      <c r="O64" s="135"/>
      <c r="P64" s="135"/>
    </row>
    <row r="65" spans="1:16">
      <c r="A65" s="135" t="s">
        <v>26</v>
      </c>
      <c r="B65" s="135">
        <f>'将来負担比率（分子）の構造'!I$42</f>
        <v>22</v>
      </c>
      <c r="C65" s="135"/>
      <c r="D65" s="135"/>
      <c r="E65" s="135">
        <f>'将来負担比率（分子）の構造'!J$42</f>
        <v>15</v>
      </c>
      <c r="F65" s="135"/>
      <c r="G65" s="135"/>
      <c r="H65" s="135">
        <f>'将来負担比率（分子）の構造'!K$42</f>
        <v>7</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4260</v>
      </c>
      <c r="C66" s="135"/>
      <c r="D66" s="135"/>
      <c r="E66" s="135">
        <f>'将来負担比率（分子）の構造'!J$41</f>
        <v>4100</v>
      </c>
      <c r="F66" s="135"/>
      <c r="G66" s="135"/>
      <c r="H66" s="135">
        <f>'将来負担比率（分子）の構造'!K$41</f>
        <v>4002</v>
      </c>
      <c r="I66" s="135"/>
      <c r="J66" s="135"/>
      <c r="K66" s="135">
        <f>'将来負担比率（分子）の構造'!L$41</f>
        <v>3979</v>
      </c>
      <c r="L66" s="135"/>
      <c r="M66" s="135"/>
      <c r="N66" s="135">
        <f>'将来負担比率（分子）の構造'!M$41</f>
        <v>3968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279541</v>
      </c>
      <c r="S5" s="639"/>
      <c r="T5" s="639"/>
      <c r="U5" s="639"/>
      <c r="V5" s="639"/>
      <c r="W5" s="639"/>
      <c r="X5" s="639"/>
      <c r="Y5" s="686"/>
      <c r="Z5" s="699">
        <v>6.4</v>
      </c>
      <c r="AA5" s="699"/>
      <c r="AB5" s="699"/>
      <c r="AC5" s="699"/>
      <c r="AD5" s="700">
        <v>279541</v>
      </c>
      <c r="AE5" s="700"/>
      <c r="AF5" s="700"/>
      <c r="AG5" s="700"/>
      <c r="AH5" s="700"/>
      <c r="AI5" s="700"/>
      <c r="AJ5" s="700"/>
      <c r="AK5" s="700"/>
      <c r="AL5" s="687">
        <v>12.2</v>
      </c>
      <c r="AM5" s="656"/>
      <c r="AN5" s="656"/>
      <c r="AO5" s="688"/>
      <c r="AP5" s="675" t="s">
        <v>208</v>
      </c>
      <c r="AQ5" s="676"/>
      <c r="AR5" s="676"/>
      <c r="AS5" s="676"/>
      <c r="AT5" s="676"/>
      <c r="AU5" s="676"/>
      <c r="AV5" s="676"/>
      <c r="AW5" s="676"/>
      <c r="AX5" s="676"/>
      <c r="AY5" s="676"/>
      <c r="AZ5" s="676"/>
      <c r="BA5" s="676"/>
      <c r="BB5" s="676"/>
      <c r="BC5" s="676"/>
      <c r="BD5" s="676"/>
      <c r="BE5" s="676"/>
      <c r="BF5" s="677"/>
      <c r="BG5" s="588">
        <v>279541</v>
      </c>
      <c r="BH5" s="589"/>
      <c r="BI5" s="589"/>
      <c r="BJ5" s="589"/>
      <c r="BK5" s="589"/>
      <c r="BL5" s="589"/>
      <c r="BM5" s="589"/>
      <c r="BN5" s="590"/>
      <c r="BO5" s="641">
        <v>100</v>
      </c>
      <c r="BP5" s="641"/>
      <c r="BQ5" s="641"/>
      <c r="BR5" s="641"/>
      <c r="BS5" s="642">
        <v>4896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34097</v>
      </c>
      <c r="S6" s="589"/>
      <c r="T6" s="589"/>
      <c r="U6" s="589"/>
      <c r="V6" s="589"/>
      <c r="W6" s="589"/>
      <c r="X6" s="589"/>
      <c r="Y6" s="590"/>
      <c r="Z6" s="641">
        <v>0.8</v>
      </c>
      <c r="AA6" s="641"/>
      <c r="AB6" s="641"/>
      <c r="AC6" s="641"/>
      <c r="AD6" s="642">
        <v>34097</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279541</v>
      </c>
      <c r="BH6" s="589"/>
      <c r="BI6" s="589"/>
      <c r="BJ6" s="589"/>
      <c r="BK6" s="589"/>
      <c r="BL6" s="589"/>
      <c r="BM6" s="589"/>
      <c r="BN6" s="590"/>
      <c r="BO6" s="641">
        <v>100</v>
      </c>
      <c r="BP6" s="641"/>
      <c r="BQ6" s="641"/>
      <c r="BR6" s="641"/>
      <c r="BS6" s="642">
        <v>4896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55392</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55392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635</v>
      </c>
      <c r="S7" s="589"/>
      <c r="T7" s="589"/>
      <c r="U7" s="589"/>
      <c r="V7" s="589"/>
      <c r="W7" s="589"/>
      <c r="X7" s="589"/>
      <c r="Y7" s="590"/>
      <c r="Z7" s="641">
        <v>0</v>
      </c>
      <c r="AA7" s="641"/>
      <c r="AB7" s="641"/>
      <c r="AC7" s="641"/>
      <c r="AD7" s="642">
        <v>635</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144075</v>
      </c>
      <c r="BH7" s="589"/>
      <c r="BI7" s="589"/>
      <c r="BJ7" s="589"/>
      <c r="BK7" s="589"/>
      <c r="BL7" s="589"/>
      <c r="BM7" s="589"/>
      <c r="BN7" s="590"/>
      <c r="BO7" s="641">
        <v>51.5</v>
      </c>
      <c r="BP7" s="641"/>
      <c r="BQ7" s="641"/>
      <c r="BR7" s="641"/>
      <c r="BS7" s="642">
        <v>4896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794624</v>
      </c>
      <c r="CS7" s="589"/>
      <c r="CT7" s="589"/>
      <c r="CU7" s="589"/>
      <c r="CV7" s="589"/>
      <c r="CW7" s="589"/>
      <c r="CX7" s="589"/>
      <c r="CY7" s="590"/>
      <c r="CZ7" s="641">
        <v>18.8</v>
      </c>
      <c r="DA7" s="641"/>
      <c r="DB7" s="641"/>
      <c r="DC7" s="641"/>
      <c r="DD7" s="594">
        <v>21840</v>
      </c>
      <c r="DE7" s="589"/>
      <c r="DF7" s="589"/>
      <c r="DG7" s="589"/>
      <c r="DH7" s="589"/>
      <c r="DI7" s="589"/>
      <c r="DJ7" s="589"/>
      <c r="DK7" s="589"/>
      <c r="DL7" s="589"/>
      <c r="DM7" s="589"/>
      <c r="DN7" s="589"/>
      <c r="DO7" s="589"/>
      <c r="DP7" s="590"/>
      <c r="DQ7" s="594">
        <v>733623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1321</v>
      </c>
      <c r="S8" s="589"/>
      <c r="T8" s="589"/>
      <c r="U8" s="589"/>
      <c r="V8" s="589"/>
      <c r="W8" s="589"/>
      <c r="X8" s="589"/>
      <c r="Y8" s="590"/>
      <c r="Z8" s="641">
        <v>0</v>
      </c>
      <c r="AA8" s="641"/>
      <c r="AB8" s="641"/>
      <c r="AC8" s="641"/>
      <c r="AD8" s="642">
        <v>1321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4833</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652662</v>
      </c>
      <c r="CS8" s="589"/>
      <c r="CT8" s="589"/>
      <c r="CU8" s="589"/>
      <c r="CV8" s="589"/>
      <c r="CW8" s="589"/>
      <c r="CX8" s="589"/>
      <c r="CY8" s="590"/>
      <c r="CZ8" s="641">
        <v>15.5</v>
      </c>
      <c r="DA8" s="641"/>
      <c r="DB8" s="641"/>
      <c r="DC8" s="641"/>
      <c r="DD8" s="594">
        <v>57298</v>
      </c>
      <c r="DE8" s="589"/>
      <c r="DF8" s="589"/>
      <c r="DG8" s="589"/>
      <c r="DH8" s="589"/>
      <c r="DI8" s="589"/>
      <c r="DJ8" s="589"/>
      <c r="DK8" s="589"/>
      <c r="DL8" s="589"/>
      <c r="DM8" s="589"/>
      <c r="DN8" s="589"/>
      <c r="DO8" s="589"/>
      <c r="DP8" s="590"/>
      <c r="DQ8" s="594">
        <v>378445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705</v>
      </c>
      <c r="S9" s="589"/>
      <c r="T9" s="589"/>
      <c r="U9" s="589"/>
      <c r="V9" s="589"/>
      <c r="W9" s="589"/>
      <c r="X9" s="589"/>
      <c r="Y9" s="590"/>
      <c r="Z9" s="641">
        <v>0</v>
      </c>
      <c r="AA9" s="641"/>
      <c r="AB9" s="641"/>
      <c r="AC9" s="641"/>
      <c r="AD9" s="642">
        <v>705</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109847</v>
      </c>
      <c r="BH9" s="589"/>
      <c r="BI9" s="589"/>
      <c r="BJ9" s="589"/>
      <c r="BK9" s="589"/>
      <c r="BL9" s="589"/>
      <c r="BM9" s="589"/>
      <c r="BN9" s="590"/>
      <c r="BO9" s="641">
        <v>39.299999999999997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329035</v>
      </c>
      <c r="CS9" s="589"/>
      <c r="CT9" s="589"/>
      <c r="CU9" s="589"/>
      <c r="CV9" s="589"/>
      <c r="CW9" s="589"/>
      <c r="CX9" s="589"/>
      <c r="CY9" s="590"/>
      <c r="CZ9" s="641">
        <v>7.8</v>
      </c>
      <c r="DA9" s="641"/>
      <c r="DB9" s="641"/>
      <c r="DC9" s="641"/>
      <c r="DD9" s="594" t="s">
        <v>112</v>
      </c>
      <c r="DE9" s="589"/>
      <c r="DF9" s="589"/>
      <c r="DG9" s="589"/>
      <c r="DH9" s="589"/>
      <c r="DI9" s="589"/>
      <c r="DJ9" s="589"/>
      <c r="DK9" s="589"/>
      <c r="DL9" s="589"/>
      <c r="DM9" s="589"/>
      <c r="DN9" s="589"/>
      <c r="DO9" s="589"/>
      <c r="DP9" s="590"/>
      <c r="DQ9" s="594">
        <v>293809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46366</v>
      </c>
      <c r="S10" s="589"/>
      <c r="T10" s="589"/>
      <c r="U10" s="589"/>
      <c r="V10" s="589"/>
      <c r="W10" s="589"/>
      <c r="X10" s="589"/>
      <c r="Y10" s="590"/>
      <c r="Z10" s="641">
        <v>1.1000000000000001</v>
      </c>
      <c r="AA10" s="641"/>
      <c r="AB10" s="641"/>
      <c r="AC10" s="641"/>
      <c r="AD10" s="642">
        <v>46366</v>
      </c>
      <c r="AE10" s="642"/>
      <c r="AF10" s="642"/>
      <c r="AG10" s="642"/>
      <c r="AH10" s="642"/>
      <c r="AI10" s="642"/>
      <c r="AJ10" s="642"/>
      <c r="AK10" s="642"/>
      <c r="AL10" s="611">
        <v>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13803</v>
      </c>
      <c r="BH10" s="589"/>
      <c r="BI10" s="589"/>
      <c r="BJ10" s="589"/>
      <c r="BK10" s="589"/>
      <c r="BL10" s="589"/>
      <c r="BM10" s="589"/>
      <c r="BN10" s="590"/>
      <c r="BO10" s="641">
        <v>4.9000000000000004</v>
      </c>
      <c r="BP10" s="641"/>
      <c r="BQ10" s="641"/>
      <c r="BR10" s="641"/>
      <c r="BS10" s="594">
        <v>2351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51185</v>
      </c>
      <c r="CS10" s="589"/>
      <c r="CT10" s="589"/>
      <c r="CU10" s="589"/>
      <c r="CV10" s="589"/>
      <c r="CW10" s="589"/>
      <c r="CX10" s="589"/>
      <c r="CY10" s="590"/>
      <c r="CZ10" s="641">
        <v>1.2</v>
      </c>
      <c r="DA10" s="641"/>
      <c r="DB10" s="641"/>
      <c r="DC10" s="641"/>
      <c r="DD10" s="594" t="s">
        <v>112</v>
      </c>
      <c r="DE10" s="589"/>
      <c r="DF10" s="589"/>
      <c r="DG10" s="589"/>
      <c r="DH10" s="589"/>
      <c r="DI10" s="589"/>
      <c r="DJ10" s="589"/>
      <c r="DK10" s="589"/>
      <c r="DL10" s="589"/>
      <c r="DM10" s="589"/>
      <c r="DN10" s="589"/>
      <c r="DO10" s="589"/>
      <c r="DP10" s="590"/>
      <c r="DQ10" s="594">
        <v>8738</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15592</v>
      </c>
      <c r="BH11" s="589"/>
      <c r="BI11" s="589"/>
      <c r="BJ11" s="589"/>
      <c r="BK11" s="589"/>
      <c r="BL11" s="589"/>
      <c r="BM11" s="589"/>
      <c r="BN11" s="590"/>
      <c r="BO11" s="641">
        <v>5.6</v>
      </c>
      <c r="BP11" s="641"/>
      <c r="BQ11" s="641"/>
      <c r="BR11" s="641"/>
      <c r="BS11" s="594">
        <v>2545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324387</v>
      </c>
      <c r="CS11" s="589"/>
      <c r="CT11" s="589"/>
      <c r="CU11" s="589"/>
      <c r="CV11" s="589"/>
      <c r="CW11" s="589"/>
      <c r="CX11" s="589"/>
      <c r="CY11" s="590"/>
      <c r="CZ11" s="641">
        <v>7.7</v>
      </c>
      <c r="DA11" s="641"/>
      <c r="DB11" s="641"/>
      <c r="DC11" s="641"/>
      <c r="DD11" s="594">
        <v>166937</v>
      </c>
      <c r="DE11" s="589"/>
      <c r="DF11" s="589"/>
      <c r="DG11" s="589"/>
      <c r="DH11" s="589"/>
      <c r="DI11" s="589"/>
      <c r="DJ11" s="589"/>
      <c r="DK11" s="589"/>
      <c r="DL11" s="589"/>
      <c r="DM11" s="589"/>
      <c r="DN11" s="589"/>
      <c r="DO11" s="589"/>
      <c r="DP11" s="590"/>
      <c r="DQ11" s="594">
        <v>114822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96529</v>
      </c>
      <c r="BH12" s="589"/>
      <c r="BI12" s="589"/>
      <c r="BJ12" s="589"/>
      <c r="BK12" s="589"/>
      <c r="BL12" s="589"/>
      <c r="BM12" s="589"/>
      <c r="BN12" s="590"/>
      <c r="BO12" s="641">
        <v>34.5</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626441</v>
      </c>
      <c r="CS12" s="589"/>
      <c r="CT12" s="589"/>
      <c r="CU12" s="589"/>
      <c r="CV12" s="589"/>
      <c r="CW12" s="589"/>
      <c r="CX12" s="589"/>
      <c r="CY12" s="590"/>
      <c r="CZ12" s="641">
        <v>14.8</v>
      </c>
      <c r="DA12" s="641"/>
      <c r="DB12" s="641"/>
      <c r="DC12" s="641"/>
      <c r="DD12" s="594">
        <v>575045</v>
      </c>
      <c r="DE12" s="589"/>
      <c r="DF12" s="589"/>
      <c r="DG12" s="589"/>
      <c r="DH12" s="589"/>
      <c r="DI12" s="589"/>
      <c r="DJ12" s="589"/>
      <c r="DK12" s="589"/>
      <c r="DL12" s="589"/>
      <c r="DM12" s="589"/>
      <c r="DN12" s="589"/>
      <c r="DO12" s="589"/>
      <c r="DP12" s="590"/>
      <c r="DQ12" s="594">
        <v>119803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4238</v>
      </c>
      <c r="S13" s="589"/>
      <c r="T13" s="589"/>
      <c r="U13" s="589"/>
      <c r="V13" s="589"/>
      <c r="W13" s="589"/>
      <c r="X13" s="589"/>
      <c r="Y13" s="590"/>
      <c r="Z13" s="641">
        <v>0.1</v>
      </c>
      <c r="AA13" s="641"/>
      <c r="AB13" s="641"/>
      <c r="AC13" s="641"/>
      <c r="AD13" s="642">
        <v>4238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94984</v>
      </c>
      <c r="BH13" s="589"/>
      <c r="BI13" s="589"/>
      <c r="BJ13" s="589"/>
      <c r="BK13" s="589"/>
      <c r="BL13" s="589"/>
      <c r="BM13" s="589"/>
      <c r="BN13" s="590"/>
      <c r="BO13" s="641">
        <v>34</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283946</v>
      </c>
      <c r="CS13" s="589"/>
      <c r="CT13" s="589"/>
      <c r="CU13" s="589"/>
      <c r="CV13" s="589"/>
      <c r="CW13" s="589"/>
      <c r="CX13" s="589"/>
      <c r="CY13" s="590"/>
      <c r="CZ13" s="641">
        <v>6.7</v>
      </c>
      <c r="DA13" s="641"/>
      <c r="DB13" s="641"/>
      <c r="DC13" s="641"/>
      <c r="DD13" s="594">
        <v>110800</v>
      </c>
      <c r="DE13" s="589"/>
      <c r="DF13" s="589"/>
      <c r="DG13" s="589"/>
      <c r="DH13" s="589"/>
      <c r="DI13" s="589"/>
      <c r="DJ13" s="589"/>
      <c r="DK13" s="589"/>
      <c r="DL13" s="589"/>
      <c r="DM13" s="589"/>
      <c r="DN13" s="589"/>
      <c r="DO13" s="589"/>
      <c r="DP13" s="590"/>
      <c r="DQ13" s="594">
        <v>199425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7956</v>
      </c>
      <c r="BH14" s="589"/>
      <c r="BI14" s="589"/>
      <c r="BJ14" s="589"/>
      <c r="BK14" s="589"/>
      <c r="BL14" s="589"/>
      <c r="BM14" s="589"/>
      <c r="BN14" s="590"/>
      <c r="BO14" s="641">
        <v>2.8</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190380</v>
      </c>
      <c r="CS14" s="589"/>
      <c r="CT14" s="589"/>
      <c r="CU14" s="589"/>
      <c r="CV14" s="589"/>
      <c r="CW14" s="589"/>
      <c r="CX14" s="589"/>
      <c r="CY14" s="590"/>
      <c r="CZ14" s="641">
        <v>4.5</v>
      </c>
      <c r="DA14" s="641"/>
      <c r="DB14" s="641"/>
      <c r="DC14" s="641"/>
      <c r="DD14" s="594">
        <v>67312</v>
      </c>
      <c r="DE14" s="589"/>
      <c r="DF14" s="589"/>
      <c r="DG14" s="589"/>
      <c r="DH14" s="589"/>
      <c r="DI14" s="589"/>
      <c r="DJ14" s="589"/>
      <c r="DK14" s="589"/>
      <c r="DL14" s="589"/>
      <c r="DM14" s="589"/>
      <c r="DN14" s="589"/>
      <c r="DO14" s="589"/>
      <c r="DP14" s="590"/>
      <c r="DQ14" s="594">
        <v>126410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612</v>
      </c>
      <c r="S15" s="589"/>
      <c r="T15" s="589"/>
      <c r="U15" s="589"/>
      <c r="V15" s="589"/>
      <c r="W15" s="589"/>
      <c r="X15" s="589"/>
      <c r="Y15" s="590"/>
      <c r="Z15" s="641">
        <v>0</v>
      </c>
      <c r="AA15" s="641"/>
      <c r="AB15" s="641"/>
      <c r="AC15" s="641"/>
      <c r="AD15" s="642">
        <v>612</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30981</v>
      </c>
      <c r="BH15" s="589"/>
      <c r="BI15" s="589"/>
      <c r="BJ15" s="589"/>
      <c r="BK15" s="589"/>
      <c r="BL15" s="589"/>
      <c r="BM15" s="589"/>
      <c r="BN15" s="590"/>
      <c r="BO15" s="641">
        <v>11.1</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227022</v>
      </c>
      <c r="CS15" s="589"/>
      <c r="CT15" s="589"/>
      <c r="CU15" s="589"/>
      <c r="CV15" s="589"/>
      <c r="CW15" s="589"/>
      <c r="CX15" s="589"/>
      <c r="CY15" s="590"/>
      <c r="CZ15" s="641">
        <v>5.4</v>
      </c>
      <c r="DA15" s="641"/>
      <c r="DB15" s="641"/>
      <c r="DC15" s="641"/>
      <c r="DD15" s="594">
        <v>1026</v>
      </c>
      <c r="DE15" s="589"/>
      <c r="DF15" s="589"/>
      <c r="DG15" s="589"/>
      <c r="DH15" s="589"/>
      <c r="DI15" s="589"/>
      <c r="DJ15" s="589"/>
      <c r="DK15" s="589"/>
      <c r="DL15" s="589"/>
      <c r="DM15" s="589"/>
      <c r="DN15" s="589"/>
      <c r="DO15" s="589"/>
      <c r="DP15" s="590"/>
      <c r="DQ15" s="594">
        <v>196268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2165219</v>
      </c>
      <c r="S16" s="589"/>
      <c r="T16" s="589"/>
      <c r="U16" s="589"/>
      <c r="V16" s="589"/>
      <c r="W16" s="589"/>
      <c r="X16" s="589"/>
      <c r="Y16" s="590"/>
      <c r="Z16" s="641">
        <v>49.2</v>
      </c>
      <c r="AA16" s="641"/>
      <c r="AB16" s="641"/>
      <c r="AC16" s="641"/>
      <c r="AD16" s="642">
        <v>1893957</v>
      </c>
      <c r="AE16" s="642"/>
      <c r="AF16" s="642"/>
      <c r="AG16" s="642"/>
      <c r="AH16" s="642"/>
      <c r="AI16" s="642"/>
      <c r="AJ16" s="642"/>
      <c r="AK16" s="642"/>
      <c r="AL16" s="611">
        <v>82.8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90345</v>
      </c>
      <c r="CS16" s="589"/>
      <c r="CT16" s="589"/>
      <c r="CU16" s="589"/>
      <c r="CV16" s="589"/>
      <c r="CW16" s="589"/>
      <c r="CX16" s="589"/>
      <c r="CY16" s="590"/>
      <c r="CZ16" s="641">
        <v>2.1</v>
      </c>
      <c r="DA16" s="641"/>
      <c r="DB16" s="641"/>
      <c r="DC16" s="641"/>
      <c r="DD16" s="594" t="s">
        <v>112</v>
      </c>
      <c r="DE16" s="589"/>
      <c r="DF16" s="589"/>
      <c r="DG16" s="589"/>
      <c r="DH16" s="589"/>
      <c r="DI16" s="589"/>
      <c r="DJ16" s="589"/>
      <c r="DK16" s="589"/>
      <c r="DL16" s="589"/>
      <c r="DM16" s="589"/>
      <c r="DN16" s="589"/>
      <c r="DO16" s="589"/>
      <c r="DP16" s="590"/>
      <c r="DQ16" s="594">
        <v>1184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1893957</v>
      </c>
      <c r="S17" s="589"/>
      <c r="T17" s="589"/>
      <c r="U17" s="589"/>
      <c r="V17" s="589"/>
      <c r="W17" s="589"/>
      <c r="X17" s="589"/>
      <c r="Y17" s="590"/>
      <c r="Z17" s="641">
        <v>43.1</v>
      </c>
      <c r="AA17" s="641"/>
      <c r="AB17" s="641"/>
      <c r="AC17" s="641"/>
      <c r="AD17" s="642">
        <v>1893957</v>
      </c>
      <c r="AE17" s="642"/>
      <c r="AF17" s="642"/>
      <c r="AG17" s="642"/>
      <c r="AH17" s="642"/>
      <c r="AI17" s="642"/>
      <c r="AJ17" s="642"/>
      <c r="AK17" s="642"/>
      <c r="AL17" s="611">
        <v>82.8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594553</v>
      </c>
      <c r="CS17" s="589"/>
      <c r="CT17" s="589"/>
      <c r="CU17" s="589"/>
      <c r="CV17" s="589"/>
      <c r="CW17" s="589"/>
      <c r="CX17" s="589"/>
      <c r="CY17" s="590"/>
      <c r="CZ17" s="641">
        <v>14.1</v>
      </c>
      <c r="DA17" s="641"/>
      <c r="DB17" s="641"/>
      <c r="DC17" s="641"/>
      <c r="DD17" s="594" t="s">
        <v>112</v>
      </c>
      <c r="DE17" s="589"/>
      <c r="DF17" s="589"/>
      <c r="DG17" s="589"/>
      <c r="DH17" s="589"/>
      <c r="DI17" s="589"/>
      <c r="DJ17" s="589"/>
      <c r="DK17" s="589"/>
      <c r="DL17" s="589"/>
      <c r="DM17" s="589"/>
      <c r="DN17" s="589"/>
      <c r="DO17" s="589"/>
      <c r="DP17" s="590"/>
      <c r="DQ17" s="594">
        <v>544173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271257</v>
      </c>
      <c r="S18" s="589"/>
      <c r="T18" s="589"/>
      <c r="U18" s="589"/>
      <c r="V18" s="589"/>
      <c r="W18" s="589"/>
      <c r="X18" s="589"/>
      <c r="Y18" s="590"/>
      <c r="Z18" s="641">
        <v>6.2</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2532734</v>
      </c>
      <c r="S20" s="589"/>
      <c r="T20" s="589"/>
      <c r="U20" s="589"/>
      <c r="V20" s="589"/>
      <c r="W20" s="589"/>
      <c r="X20" s="589"/>
      <c r="Y20" s="590"/>
      <c r="Z20" s="641">
        <v>57.6</v>
      </c>
      <c r="AA20" s="641"/>
      <c r="AB20" s="641"/>
      <c r="AC20" s="641"/>
      <c r="AD20" s="642">
        <v>2261472</v>
      </c>
      <c r="AE20" s="642"/>
      <c r="AF20" s="642"/>
      <c r="AG20" s="642"/>
      <c r="AH20" s="642"/>
      <c r="AI20" s="642"/>
      <c r="AJ20" s="642"/>
      <c r="AK20" s="642"/>
      <c r="AL20" s="611">
        <v>98.8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4219972</v>
      </c>
      <c r="CS20" s="589"/>
      <c r="CT20" s="589"/>
      <c r="CU20" s="589"/>
      <c r="CV20" s="589"/>
      <c r="CW20" s="589"/>
      <c r="CX20" s="589"/>
      <c r="CY20" s="590"/>
      <c r="CZ20" s="641">
        <v>100</v>
      </c>
      <c r="DA20" s="641"/>
      <c r="DB20" s="641"/>
      <c r="DC20" s="641"/>
      <c r="DD20" s="594">
        <v>1000258</v>
      </c>
      <c r="DE20" s="589"/>
      <c r="DF20" s="589"/>
      <c r="DG20" s="589"/>
      <c r="DH20" s="589"/>
      <c r="DI20" s="589"/>
      <c r="DJ20" s="589"/>
      <c r="DK20" s="589"/>
      <c r="DL20" s="589"/>
      <c r="DM20" s="589"/>
      <c r="DN20" s="589"/>
      <c r="DO20" s="589"/>
      <c r="DP20" s="590"/>
      <c r="DQ20" s="594">
        <v>2772092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224</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96974</v>
      </c>
      <c r="S23" s="589"/>
      <c r="T23" s="589"/>
      <c r="U23" s="589"/>
      <c r="V23" s="589"/>
      <c r="W23" s="589"/>
      <c r="X23" s="589"/>
      <c r="Y23" s="590"/>
      <c r="Z23" s="641">
        <v>2.2000000000000002</v>
      </c>
      <c r="AA23" s="641"/>
      <c r="AB23" s="641"/>
      <c r="AC23" s="641"/>
      <c r="AD23" s="642" t="s">
        <v>112</v>
      </c>
      <c r="AE23" s="642"/>
      <c r="AF23" s="642"/>
      <c r="AG23" s="642"/>
      <c r="AH23" s="642"/>
      <c r="AI23" s="642"/>
      <c r="AJ23" s="642"/>
      <c r="AK23" s="642"/>
      <c r="AL23" s="611" t="s">
        <v>112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2160</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1394396</v>
      </c>
      <c r="CS24" s="639"/>
      <c r="CT24" s="639"/>
      <c r="CU24" s="639"/>
      <c r="CV24" s="639"/>
      <c r="CW24" s="639"/>
      <c r="CX24" s="639"/>
      <c r="CY24" s="686"/>
      <c r="CZ24" s="690">
        <v>33</v>
      </c>
      <c r="DA24" s="691"/>
      <c r="DB24" s="691"/>
      <c r="DC24" s="692"/>
      <c r="DD24" s="685">
        <v>1163158</v>
      </c>
      <c r="DE24" s="639"/>
      <c r="DF24" s="639"/>
      <c r="DG24" s="639"/>
      <c r="DH24" s="639"/>
      <c r="DI24" s="639"/>
      <c r="DJ24" s="639"/>
      <c r="DK24" s="686"/>
      <c r="DL24" s="685">
        <v>1148701</v>
      </c>
      <c r="DM24" s="639"/>
      <c r="DN24" s="639"/>
      <c r="DO24" s="639"/>
      <c r="DP24" s="639"/>
      <c r="DQ24" s="639"/>
      <c r="DR24" s="639"/>
      <c r="DS24" s="639"/>
      <c r="DT24" s="639"/>
      <c r="DU24" s="639"/>
      <c r="DV24" s="686"/>
      <c r="DW24" s="687">
        <v>47.7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228892</v>
      </c>
      <c r="S25" s="589"/>
      <c r="T25" s="589"/>
      <c r="U25" s="589"/>
      <c r="V25" s="589"/>
      <c r="W25" s="589"/>
      <c r="X25" s="589"/>
      <c r="Y25" s="590"/>
      <c r="Z25" s="641">
        <v>5.2</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552777</v>
      </c>
      <c r="CS25" s="607"/>
      <c r="CT25" s="607"/>
      <c r="CU25" s="607"/>
      <c r="CV25" s="607"/>
      <c r="CW25" s="607"/>
      <c r="CX25" s="607"/>
      <c r="CY25" s="608"/>
      <c r="CZ25" s="591">
        <v>13.1</v>
      </c>
      <c r="DA25" s="609"/>
      <c r="DB25" s="609"/>
      <c r="DC25" s="610"/>
      <c r="DD25" s="594">
        <v>529672</v>
      </c>
      <c r="DE25" s="607"/>
      <c r="DF25" s="607"/>
      <c r="DG25" s="607"/>
      <c r="DH25" s="607"/>
      <c r="DI25" s="607"/>
      <c r="DJ25" s="607"/>
      <c r="DK25" s="608"/>
      <c r="DL25" s="594">
        <v>515879</v>
      </c>
      <c r="DM25" s="607"/>
      <c r="DN25" s="607"/>
      <c r="DO25" s="607"/>
      <c r="DP25" s="607"/>
      <c r="DQ25" s="607"/>
      <c r="DR25" s="607"/>
      <c r="DS25" s="607"/>
      <c r="DT25" s="607"/>
      <c r="DU25" s="607"/>
      <c r="DV25" s="608"/>
      <c r="DW25" s="611">
        <v>21.4</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329818</v>
      </c>
      <c r="CS26" s="589"/>
      <c r="CT26" s="589"/>
      <c r="CU26" s="589"/>
      <c r="CV26" s="589"/>
      <c r="CW26" s="589"/>
      <c r="CX26" s="589"/>
      <c r="CY26" s="590"/>
      <c r="CZ26" s="591">
        <v>7.8</v>
      </c>
      <c r="DA26" s="609"/>
      <c r="DB26" s="609"/>
      <c r="DC26" s="610"/>
      <c r="DD26" s="594">
        <v>309570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642310</v>
      </c>
      <c r="S27" s="589"/>
      <c r="T27" s="589"/>
      <c r="U27" s="589"/>
      <c r="V27" s="589"/>
      <c r="W27" s="589"/>
      <c r="X27" s="589"/>
      <c r="Y27" s="590"/>
      <c r="Z27" s="641">
        <v>14.6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279541</v>
      </c>
      <c r="BH27" s="589"/>
      <c r="BI27" s="589"/>
      <c r="BJ27" s="589"/>
      <c r="BK27" s="589"/>
      <c r="BL27" s="589"/>
      <c r="BM27" s="589"/>
      <c r="BN27" s="590"/>
      <c r="BO27" s="641">
        <v>100</v>
      </c>
      <c r="BP27" s="641"/>
      <c r="BQ27" s="641"/>
      <c r="BR27" s="641"/>
      <c r="BS27" s="594">
        <v>4896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247066</v>
      </c>
      <c r="CS27" s="607"/>
      <c r="CT27" s="607"/>
      <c r="CU27" s="607"/>
      <c r="CV27" s="607"/>
      <c r="CW27" s="607"/>
      <c r="CX27" s="607"/>
      <c r="CY27" s="608"/>
      <c r="CZ27" s="591">
        <v>5.9</v>
      </c>
      <c r="DA27" s="609"/>
      <c r="DB27" s="609"/>
      <c r="DC27" s="610"/>
      <c r="DD27" s="594">
        <v>89313</v>
      </c>
      <c r="DE27" s="607"/>
      <c r="DF27" s="607"/>
      <c r="DG27" s="607"/>
      <c r="DH27" s="607"/>
      <c r="DI27" s="607"/>
      <c r="DJ27" s="607"/>
      <c r="DK27" s="608"/>
      <c r="DL27" s="594">
        <v>88649</v>
      </c>
      <c r="DM27" s="607"/>
      <c r="DN27" s="607"/>
      <c r="DO27" s="607"/>
      <c r="DP27" s="607"/>
      <c r="DQ27" s="607"/>
      <c r="DR27" s="607"/>
      <c r="DS27" s="607"/>
      <c r="DT27" s="607"/>
      <c r="DU27" s="607"/>
      <c r="DV27" s="608"/>
      <c r="DW27" s="611">
        <v>3.7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50523</v>
      </c>
      <c r="S28" s="589"/>
      <c r="T28" s="589"/>
      <c r="U28" s="589"/>
      <c r="V28" s="589"/>
      <c r="W28" s="589"/>
      <c r="X28" s="589"/>
      <c r="Y28" s="590"/>
      <c r="Z28" s="641">
        <v>1.1000000000000001</v>
      </c>
      <c r="AA28" s="641"/>
      <c r="AB28" s="641"/>
      <c r="AC28" s="641"/>
      <c r="AD28" s="642">
        <v>25796</v>
      </c>
      <c r="AE28" s="642"/>
      <c r="AF28" s="642"/>
      <c r="AG28" s="642"/>
      <c r="AH28" s="642"/>
      <c r="AI28" s="642"/>
      <c r="AJ28" s="642"/>
      <c r="AK28" s="642"/>
      <c r="AL28" s="611">
        <v>1.1000000000000001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594553</v>
      </c>
      <c r="CS28" s="589"/>
      <c r="CT28" s="589"/>
      <c r="CU28" s="589"/>
      <c r="CV28" s="589"/>
      <c r="CW28" s="589"/>
      <c r="CX28" s="589"/>
      <c r="CY28" s="590"/>
      <c r="CZ28" s="591">
        <v>14.1</v>
      </c>
      <c r="DA28" s="609"/>
      <c r="DB28" s="609"/>
      <c r="DC28" s="610"/>
      <c r="DD28" s="594">
        <v>544173</v>
      </c>
      <c r="DE28" s="589"/>
      <c r="DF28" s="589"/>
      <c r="DG28" s="589"/>
      <c r="DH28" s="589"/>
      <c r="DI28" s="589"/>
      <c r="DJ28" s="589"/>
      <c r="DK28" s="590"/>
      <c r="DL28" s="594">
        <v>544173</v>
      </c>
      <c r="DM28" s="589"/>
      <c r="DN28" s="589"/>
      <c r="DO28" s="589"/>
      <c r="DP28" s="589"/>
      <c r="DQ28" s="589"/>
      <c r="DR28" s="589"/>
      <c r="DS28" s="589"/>
      <c r="DT28" s="589"/>
      <c r="DU28" s="589"/>
      <c r="DV28" s="590"/>
      <c r="DW28" s="611">
        <v>22.6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6700</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594553</v>
      </c>
      <c r="CS29" s="607"/>
      <c r="CT29" s="607"/>
      <c r="CU29" s="607"/>
      <c r="CV29" s="607"/>
      <c r="CW29" s="607"/>
      <c r="CX29" s="607"/>
      <c r="CY29" s="608"/>
      <c r="CZ29" s="591">
        <v>14.1</v>
      </c>
      <c r="DA29" s="609"/>
      <c r="DB29" s="609"/>
      <c r="DC29" s="610"/>
      <c r="DD29" s="594">
        <v>544173</v>
      </c>
      <c r="DE29" s="607"/>
      <c r="DF29" s="607"/>
      <c r="DG29" s="607"/>
      <c r="DH29" s="607"/>
      <c r="DI29" s="607"/>
      <c r="DJ29" s="607"/>
      <c r="DK29" s="608"/>
      <c r="DL29" s="594">
        <v>544173</v>
      </c>
      <c r="DM29" s="607"/>
      <c r="DN29" s="607"/>
      <c r="DO29" s="607"/>
      <c r="DP29" s="607"/>
      <c r="DQ29" s="607"/>
      <c r="DR29" s="607"/>
      <c r="DS29" s="607"/>
      <c r="DT29" s="607"/>
      <c r="DU29" s="607"/>
      <c r="DV29" s="608"/>
      <c r="DW29" s="611">
        <v>22.6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110209</v>
      </c>
      <c r="S30" s="589"/>
      <c r="T30" s="589"/>
      <c r="U30" s="589"/>
      <c r="V30" s="589"/>
      <c r="W30" s="589"/>
      <c r="X30" s="589"/>
      <c r="Y30" s="590"/>
      <c r="Z30" s="641">
        <v>2.5</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98.6</v>
      </c>
      <c r="BH30" s="655"/>
      <c r="BI30" s="655"/>
      <c r="BJ30" s="655"/>
      <c r="BK30" s="655"/>
      <c r="BL30" s="655"/>
      <c r="BM30" s="656">
        <v>85.8</v>
      </c>
      <c r="BN30" s="655"/>
      <c r="BO30" s="655"/>
      <c r="BP30" s="655"/>
      <c r="BQ30" s="657"/>
      <c r="BR30" s="654">
        <v>98.6</v>
      </c>
      <c r="BS30" s="655"/>
      <c r="BT30" s="655"/>
      <c r="BU30" s="655"/>
      <c r="BV30" s="655"/>
      <c r="BW30" s="655"/>
      <c r="BX30" s="656">
        <v>85.7</v>
      </c>
      <c r="BY30" s="655"/>
      <c r="BZ30" s="655"/>
      <c r="CA30" s="655"/>
      <c r="CB30" s="657"/>
      <c r="CD30" s="660"/>
      <c r="CE30" s="661"/>
      <c r="CF30" s="625" t="s">
        <v>292</v>
      </c>
      <c r="CG30" s="622"/>
      <c r="CH30" s="622"/>
      <c r="CI30" s="622"/>
      <c r="CJ30" s="622"/>
      <c r="CK30" s="622"/>
      <c r="CL30" s="622"/>
      <c r="CM30" s="622"/>
      <c r="CN30" s="622"/>
      <c r="CO30" s="622"/>
      <c r="CP30" s="622"/>
      <c r="CQ30" s="623"/>
      <c r="CR30" s="588">
        <v>558640</v>
      </c>
      <c r="CS30" s="589"/>
      <c r="CT30" s="589"/>
      <c r="CU30" s="589"/>
      <c r="CV30" s="589"/>
      <c r="CW30" s="589"/>
      <c r="CX30" s="589"/>
      <c r="CY30" s="590"/>
      <c r="CZ30" s="591">
        <v>13.2</v>
      </c>
      <c r="DA30" s="609"/>
      <c r="DB30" s="609"/>
      <c r="DC30" s="610"/>
      <c r="DD30" s="594">
        <v>515769</v>
      </c>
      <c r="DE30" s="589"/>
      <c r="DF30" s="589"/>
      <c r="DG30" s="589"/>
      <c r="DH30" s="589"/>
      <c r="DI30" s="589"/>
      <c r="DJ30" s="589"/>
      <c r="DK30" s="590"/>
      <c r="DL30" s="594">
        <v>515769</v>
      </c>
      <c r="DM30" s="589"/>
      <c r="DN30" s="589"/>
      <c r="DO30" s="589"/>
      <c r="DP30" s="589"/>
      <c r="DQ30" s="589"/>
      <c r="DR30" s="589"/>
      <c r="DS30" s="589"/>
      <c r="DT30" s="589"/>
      <c r="DU30" s="589"/>
      <c r="DV30" s="590"/>
      <c r="DW30" s="611">
        <v>21.4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102573</v>
      </c>
      <c r="S31" s="589"/>
      <c r="T31" s="589"/>
      <c r="U31" s="589"/>
      <c r="V31" s="589"/>
      <c r="W31" s="589"/>
      <c r="X31" s="589"/>
      <c r="Y31" s="590"/>
      <c r="Z31" s="641">
        <v>2.2999999999999998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v>
      </c>
      <c r="BH31" s="607"/>
      <c r="BI31" s="607"/>
      <c r="BJ31" s="607"/>
      <c r="BK31" s="607"/>
      <c r="BL31" s="607"/>
      <c r="BM31" s="643">
        <v>89.5</v>
      </c>
      <c r="BN31" s="653"/>
      <c r="BO31" s="653"/>
      <c r="BP31" s="653"/>
      <c r="BQ31" s="617"/>
      <c r="BR31" s="652">
        <v>98</v>
      </c>
      <c r="BS31" s="607"/>
      <c r="BT31" s="607"/>
      <c r="BU31" s="607"/>
      <c r="BV31" s="607"/>
      <c r="BW31" s="607"/>
      <c r="BX31" s="643">
        <v>88.6</v>
      </c>
      <c r="BY31" s="653"/>
      <c r="BZ31" s="653"/>
      <c r="CA31" s="653"/>
      <c r="CB31" s="617"/>
      <c r="CD31" s="660"/>
      <c r="CE31" s="661"/>
      <c r="CF31" s="625" t="s">
        <v>296</v>
      </c>
      <c r="CG31" s="622"/>
      <c r="CH31" s="622"/>
      <c r="CI31" s="622"/>
      <c r="CJ31" s="622"/>
      <c r="CK31" s="622"/>
      <c r="CL31" s="622"/>
      <c r="CM31" s="622"/>
      <c r="CN31" s="622"/>
      <c r="CO31" s="622"/>
      <c r="CP31" s="622"/>
      <c r="CQ31" s="623"/>
      <c r="CR31" s="588">
        <v>35913</v>
      </c>
      <c r="CS31" s="607"/>
      <c r="CT31" s="607"/>
      <c r="CU31" s="607"/>
      <c r="CV31" s="607"/>
      <c r="CW31" s="607"/>
      <c r="CX31" s="607"/>
      <c r="CY31" s="608"/>
      <c r="CZ31" s="591">
        <v>0.9</v>
      </c>
      <c r="DA31" s="609"/>
      <c r="DB31" s="609"/>
      <c r="DC31" s="610"/>
      <c r="DD31" s="594">
        <v>28404</v>
      </c>
      <c r="DE31" s="607"/>
      <c r="DF31" s="607"/>
      <c r="DG31" s="607"/>
      <c r="DH31" s="607"/>
      <c r="DI31" s="607"/>
      <c r="DJ31" s="607"/>
      <c r="DK31" s="608"/>
      <c r="DL31" s="594">
        <v>28404</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78290</v>
      </c>
      <c r="S32" s="589"/>
      <c r="T32" s="589"/>
      <c r="U32" s="589"/>
      <c r="V32" s="589"/>
      <c r="W32" s="589"/>
      <c r="X32" s="589"/>
      <c r="Y32" s="590"/>
      <c r="Z32" s="641">
        <v>1.8</v>
      </c>
      <c r="AA32" s="641"/>
      <c r="AB32" s="641"/>
      <c r="AC32" s="641"/>
      <c r="AD32" s="642">
        <v>1412</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76.400000000000006</v>
      </c>
      <c r="BN32" s="573"/>
      <c r="BO32" s="573"/>
      <c r="BP32" s="573"/>
      <c r="BQ32" s="630"/>
      <c r="BR32" s="651">
        <v>98.7</v>
      </c>
      <c r="BS32" s="573"/>
      <c r="BT32" s="573"/>
      <c r="BU32" s="573"/>
      <c r="BV32" s="573"/>
      <c r="BW32" s="573"/>
      <c r="BX32" s="636">
        <v>77.3</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547343</v>
      </c>
      <c r="S33" s="589"/>
      <c r="T33" s="589"/>
      <c r="U33" s="589"/>
      <c r="V33" s="589"/>
      <c r="W33" s="589"/>
      <c r="X33" s="589"/>
      <c r="Y33" s="590"/>
      <c r="Z33" s="641">
        <v>12.4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1734973</v>
      </c>
      <c r="CS33" s="607"/>
      <c r="CT33" s="607"/>
      <c r="CU33" s="607"/>
      <c r="CV33" s="607"/>
      <c r="CW33" s="607"/>
      <c r="CX33" s="607"/>
      <c r="CY33" s="608"/>
      <c r="CZ33" s="591">
        <v>41.1</v>
      </c>
      <c r="DA33" s="609"/>
      <c r="DB33" s="609"/>
      <c r="DC33" s="610"/>
      <c r="DD33" s="594">
        <v>1452642</v>
      </c>
      <c r="DE33" s="607"/>
      <c r="DF33" s="607"/>
      <c r="DG33" s="607"/>
      <c r="DH33" s="607"/>
      <c r="DI33" s="607"/>
      <c r="DJ33" s="607"/>
      <c r="DK33" s="608"/>
      <c r="DL33" s="594">
        <v>542412</v>
      </c>
      <c r="DM33" s="607"/>
      <c r="DN33" s="607"/>
      <c r="DO33" s="607"/>
      <c r="DP33" s="607"/>
      <c r="DQ33" s="607"/>
      <c r="DR33" s="607"/>
      <c r="DS33" s="607"/>
      <c r="DT33" s="607"/>
      <c r="DU33" s="607"/>
      <c r="DV33" s="608"/>
      <c r="DW33" s="611">
        <v>22.5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442026</v>
      </c>
      <c r="CS34" s="589"/>
      <c r="CT34" s="589"/>
      <c r="CU34" s="589"/>
      <c r="CV34" s="589"/>
      <c r="CW34" s="589"/>
      <c r="CX34" s="589"/>
      <c r="CY34" s="590"/>
      <c r="CZ34" s="591">
        <v>10.5</v>
      </c>
      <c r="DA34" s="609"/>
      <c r="DB34" s="609"/>
      <c r="DC34" s="610"/>
      <c r="DD34" s="594">
        <v>292492</v>
      </c>
      <c r="DE34" s="589"/>
      <c r="DF34" s="589"/>
      <c r="DG34" s="589"/>
      <c r="DH34" s="589"/>
      <c r="DI34" s="589"/>
      <c r="DJ34" s="589"/>
      <c r="DK34" s="590"/>
      <c r="DL34" s="594">
        <v>164772</v>
      </c>
      <c r="DM34" s="589"/>
      <c r="DN34" s="589"/>
      <c r="DO34" s="589"/>
      <c r="DP34" s="589"/>
      <c r="DQ34" s="589"/>
      <c r="DR34" s="589"/>
      <c r="DS34" s="589"/>
      <c r="DT34" s="589"/>
      <c r="DU34" s="589"/>
      <c r="DV34" s="590"/>
      <c r="DW34" s="611">
        <v>6.8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120543</v>
      </c>
      <c r="S35" s="589"/>
      <c r="T35" s="589"/>
      <c r="U35" s="589"/>
      <c r="V35" s="589"/>
      <c r="W35" s="589"/>
      <c r="X35" s="589"/>
      <c r="Y35" s="590"/>
      <c r="Z35" s="641">
        <v>2.7</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527606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45471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51096</v>
      </c>
      <c r="CS35" s="607"/>
      <c r="CT35" s="607"/>
      <c r="CU35" s="607"/>
      <c r="CV35" s="607"/>
      <c r="CW35" s="607"/>
      <c r="CX35" s="607"/>
      <c r="CY35" s="608"/>
      <c r="CZ35" s="591">
        <v>1.2</v>
      </c>
      <c r="DA35" s="609"/>
      <c r="DB35" s="609"/>
      <c r="DC35" s="610"/>
      <c r="DD35" s="594">
        <v>47908</v>
      </c>
      <c r="DE35" s="607"/>
      <c r="DF35" s="607"/>
      <c r="DG35" s="607"/>
      <c r="DH35" s="607"/>
      <c r="DI35" s="607"/>
      <c r="DJ35" s="607"/>
      <c r="DK35" s="608"/>
      <c r="DL35" s="594">
        <v>47908</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4398932</v>
      </c>
      <c r="S36" s="629"/>
      <c r="T36" s="629"/>
      <c r="U36" s="629"/>
      <c r="V36" s="629"/>
      <c r="W36" s="629"/>
      <c r="X36" s="629"/>
      <c r="Y36" s="632"/>
      <c r="Z36" s="633">
        <v>100</v>
      </c>
      <c r="AA36" s="633"/>
      <c r="AB36" s="633"/>
      <c r="AC36" s="633"/>
      <c r="AD36" s="634">
        <v>2288680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166364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36485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722544</v>
      </c>
      <c r="CS36" s="589"/>
      <c r="CT36" s="589"/>
      <c r="CU36" s="589"/>
      <c r="CV36" s="589"/>
      <c r="CW36" s="589"/>
      <c r="CX36" s="589"/>
      <c r="CY36" s="590"/>
      <c r="CZ36" s="591">
        <v>17.100000000000001</v>
      </c>
      <c r="DA36" s="609"/>
      <c r="DB36" s="609"/>
      <c r="DC36" s="610"/>
      <c r="DD36" s="594">
        <v>670009</v>
      </c>
      <c r="DE36" s="589"/>
      <c r="DF36" s="589"/>
      <c r="DG36" s="589"/>
      <c r="DH36" s="589"/>
      <c r="DI36" s="589"/>
      <c r="DJ36" s="589"/>
      <c r="DK36" s="590"/>
      <c r="DL36" s="594">
        <v>179477</v>
      </c>
      <c r="DM36" s="589"/>
      <c r="DN36" s="589"/>
      <c r="DO36" s="589"/>
      <c r="DP36" s="589"/>
      <c r="DQ36" s="589"/>
      <c r="DR36" s="589"/>
      <c r="DS36" s="589"/>
      <c r="DT36" s="589"/>
      <c r="DU36" s="589"/>
      <c r="DV36" s="590"/>
      <c r="DW36" s="611">
        <v>7.4</v>
      </c>
      <c r="DX36" s="612"/>
      <c r="DY36" s="612"/>
      <c r="DZ36" s="612"/>
      <c r="EA36" s="612"/>
      <c r="EB36" s="612"/>
      <c r="EC36" s="613"/>
    </row>
    <row r="37" spans="2:133" ht="11.25" customHeight="1">
      <c r="AQ37" s="614" t="s">
        <v>314</v>
      </c>
      <c r="AR37" s="615"/>
      <c r="AS37" s="615"/>
      <c r="AT37" s="615"/>
      <c r="AU37" s="615"/>
      <c r="AV37" s="615"/>
      <c r="AW37" s="615"/>
      <c r="AX37" s="615"/>
      <c r="AY37" s="616"/>
      <c r="AZ37" s="588">
        <v>123578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683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178091</v>
      </c>
      <c r="CS37" s="607"/>
      <c r="CT37" s="607"/>
      <c r="CU37" s="607"/>
      <c r="CV37" s="607"/>
      <c r="CW37" s="607"/>
      <c r="CX37" s="607"/>
      <c r="CY37" s="608"/>
      <c r="CZ37" s="591">
        <v>4.2</v>
      </c>
      <c r="DA37" s="609"/>
      <c r="DB37" s="609"/>
      <c r="DC37" s="610"/>
      <c r="DD37" s="594">
        <v>178091</v>
      </c>
      <c r="DE37" s="607"/>
      <c r="DF37" s="607"/>
      <c r="DG37" s="607"/>
      <c r="DH37" s="607"/>
      <c r="DI37" s="607"/>
      <c r="DJ37" s="607"/>
      <c r="DK37" s="608"/>
      <c r="DL37" s="594">
        <v>164723</v>
      </c>
      <c r="DM37" s="607"/>
      <c r="DN37" s="607"/>
      <c r="DO37" s="607"/>
      <c r="DP37" s="607"/>
      <c r="DQ37" s="607"/>
      <c r="DR37" s="607"/>
      <c r="DS37" s="607"/>
      <c r="DT37" s="607"/>
      <c r="DU37" s="607"/>
      <c r="DV37" s="608"/>
      <c r="DW37" s="611">
        <v>6.8</v>
      </c>
      <c r="DX37" s="612"/>
      <c r="DY37" s="612"/>
      <c r="DZ37" s="612"/>
      <c r="EA37" s="612"/>
      <c r="EB37" s="612"/>
      <c r="EC37" s="613"/>
    </row>
    <row r="38" spans="2:133" ht="11.25" customHeight="1">
      <c r="AQ38" s="614" t="s">
        <v>317</v>
      </c>
      <c r="AR38" s="615"/>
      <c r="AS38" s="615"/>
      <c r="AT38" s="615"/>
      <c r="AU38" s="615"/>
      <c r="AV38" s="615"/>
      <c r="AW38" s="615"/>
      <c r="AX38" s="615"/>
      <c r="AY38" s="616"/>
      <c r="AZ38" s="588">
        <v>15200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1137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361242</v>
      </c>
      <c r="CS38" s="589"/>
      <c r="CT38" s="589"/>
      <c r="CU38" s="589"/>
      <c r="CV38" s="589"/>
      <c r="CW38" s="589"/>
      <c r="CX38" s="589"/>
      <c r="CY38" s="590"/>
      <c r="CZ38" s="591">
        <v>8.6</v>
      </c>
      <c r="DA38" s="609"/>
      <c r="DB38" s="609"/>
      <c r="DC38" s="610"/>
      <c r="DD38" s="594">
        <v>327461</v>
      </c>
      <c r="DE38" s="589"/>
      <c r="DF38" s="589"/>
      <c r="DG38" s="589"/>
      <c r="DH38" s="589"/>
      <c r="DI38" s="589"/>
      <c r="DJ38" s="589"/>
      <c r="DK38" s="590"/>
      <c r="DL38" s="594">
        <v>150255</v>
      </c>
      <c r="DM38" s="589"/>
      <c r="DN38" s="589"/>
      <c r="DO38" s="589"/>
      <c r="DP38" s="589"/>
      <c r="DQ38" s="589"/>
      <c r="DR38" s="589"/>
      <c r="DS38" s="589"/>
      <c r="DT38" s="589"/>
      <c r="DU38" s="589"/>
      <c r="DV38" s="590"/>
      <c r="DW38" s="611">
        <v>6.2</v>
      </c>
      <c r="DX38" s="612"/>
      <c r="DY38" s="612"/>
      <c r="DZ38" s="612"/>
      <c r="EA38" s="612"/>
      <c r="EB38" s="612"/>
      <c r="EC38" s="613"/>
    </row>
    <row r="39" spans="2:133" ht="11.25" customHeight="1">
      <c r="AQ39" s="614" t="s">
        <v>320</v>
      </c>
      <c r="AR39" s="615"/>
      <c r="AS39" s="615"/>
      <c r="AT39" s="615"/>
      <c r="AU39" s="615"/>
      <c r="AV39" s="615"/>
      <c r="AW39" s="615"/>
      <c r="AX39" s="615"/>
      <c r="AY39" s="616"/>
      <c r="AZ39" s="588">
        <v>6849</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116809</v>
      </c>
      <c r="CS39" s="607"/>
      <c r="CT39" s="607"/>
      <c r="CU39" s="607"/>
      <c r="CV39" s="607"/>
      <c r="CW39" s="607"/>
      <c r="CX39" s="607"/>
      <c r="CY39" s="608"/>
      <c r="CZ39" s="591">
        <v>2.8</v>
      </c>
      <c r="DA39" s="609"/>
      <c r="DB39" s="609"/>
      <c r="DC39" s="610"/>
      <c r="DD39" s="594">
        <v>103516</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50929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41256</v>
      </c>
      <c r="CS40" s="589"/>
      <c r="CT40" s="589"/>
      <c r="CU40" s="589"/>
      <c r="CV40" s="589"/>
      <c r="CW40" s="589"/>
      <c r="CX40" s="589"/>
      <c r="CY40" s="590"/>
      <c r="CZ40" s="591">
        <v>1</v>
      </c>
      <c r="DA40" s="609"/>
      <c r="DB40" s="609"/>
      <c r="DC40" s="610"/>
      <c r="DD40" s="594">
        <v>11256</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164686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338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1090603</v>
      </c>
      <c r="CS42" s="589"/>
      <c r="CT42" s="589"/>
      <c r="CU42" s="589"/>
      <c r="CV42" s="589"/>
      <c r="CW42" s="589"/>
      <c r="CX42" s="589"/>
      <c r="CY42" s="590"/>
      <c r="CZ42" s="591">
        <v>25.8</v>
      </c>
      <c r="DA42" s="592"/>
      <c r="DB42" s="592"/>
      <c r="DC42" s="593"/>
      <c r="DD42" s="594">
        <v>156292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15655</v>
      </c>
      <c r="CS43" s="607"/>
      <c r="CT43" s="607"/>
      <c r="CU43" s="607"/>
      <c r="CV43" s="607"/>
      <c r="CW43" s="607"/>
      <c r="CX43" s="607"/>
      <c r="CY43" s="608"/>
      <c r="CZ43" s="591">
        <v>0.4</v>
      </c>
      <c r="DA43" s="609"/>
      <c r="DB43" s="609"/>
      <c r="DC43" s="610"/>
      <c r="DD43" s="594">
        <v>10105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1000258</v>
      </c>
      <c r="CS44" s="589"/>
      <c r="CT44" s="589"/>
      <c r="CU44" s="589"/>
      <c r="CV44" s="589"/>
      <c r="CW44" s="589"/>
      <c r="CX44" s="589"/>
      <c r="CY44" s="590"/>
      <c r="CZ44" s="591">
        <v>23.7</v>
      </c>
      <c r="DA44" s="592"/>
      <c r="DB44" s="592"/>
      <c r="DC44" s="593"/>
      <c r="DD44" s="594">
        <v>155108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591424</v>
      </c>
      <c r="CS45" s="607"/>
      <c r="CT45" s="607"/>
      <c r="CU45" s="607"/>
      <c r="CV45" s="607"/>
      <c r="CW45" s="607"/>
      <c r="CX45" s="607"/>
      <c r="CY45" s="608"/>
      <c r="CZ45" s="591">
        <v>14</v>
      </c>
      <c r="DA45" s="609"/>
      <c r="DB45" s="609"/>
      <c r="DC45" s="610"/>
      <c r="DD45" s="594">
        <v>11287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408834</v>
      </c>
      <c r="CS46" s="589"/>
      <c r="CT46" s="589"/>
      <c r="CU46" s="589"/>
      <c r="CV46" s="589"/>
      <c r="CW46" s="589"/>
      <c r="CX46" s="589"/>
      <c r="CY46" s="590"/>
      <c r="CZ46" s="591">
        <v>9.6999999999999993</v>
      </c>
      <c r="DA46" s="592"/>
      <c r="DB46" s="592"/>
      <c r="DC46" s="593"/>
      <c r="DD46" s="594">
        <v>143821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90345</v>
      </c>
      <c r="CS47" s="607"/>
      <c r="CT47" s="607"/>
      <c r="CU47" s="607"/>
      <c r="CV47" s="607"/>
      <c r="CW47" s="607"/>
      <c r="CX47" s="607"/>
      <c r="CY47" s="608"/>
      <c r="CZ47" s="591">
        <v>2.1</v>
      </c>
      <c r="DA47" s="609"/>
      <c r="DB47" s="609"/>
      <c r="DC47" s="610"/>
      <c r="DD47" s="594">
        <v>1184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4219972</v>
      </c>
      <c r="CS49" s="573"/>
      <c r="CT49" s="573"/>
      <c r="CU49" s="573"/>
      <c r="CV49" s="573"/>
      <c r="CW49" s="573"/>
      <c r="CX49" s="573"/>
      <c r="CY49" s="574"/>
      <c r="CZ49" s="575">
        <v>100</v>
      </c>
      <c r="DA49" s="576"/>
      <c r="DB49" s="576"/>
      <c r="DC49" s="577"/>
      <c r="DD49" s="578">
        <v>2772092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4399</v>
      </c>
      <c r="R7" s="1101"/>
      <c r="S7" s="1101"/>
      <c r="T7" s="1101"/>
      <c r="U7" s="1101"/>
      <c r="V7" s="1101">
        <v>4220</v>
      </c>
      <c r="W7" s="1101"/>
      <c r="X7" s="1101"/>
      <c r="Y7" s="1101"/>
      <c r="Z7" s="1101"/>
      <c r="AA7" s="1101">
        <v>179</v>
      </c>
      <c r="AB7" s="1101"/>
      <c r="AC7" s="1101"/>
      <c r="AD7" s="1101"/>
      <c r="AE7" s="1102"/>
      <c r="AF7" s="1103">
        <v>134</v>
      </c>
      <c r="AG7" s="1104"/>
      <c r="AH7" s="1104"/>
      <c r="AI7" s="1104"/>
      <c r="AJ7" s="1105"/>
      <c r="AK7" s="1087">
        <v>110</v>
      </c>
      <c r="AL7" s="1088"/>
      <c r="AM7" s="1088"/>
      <c r="AN7" s="1088"/>
      <c r="AO7" s="1088"/>
      <c r="AP7" s="1088">
        <v>3968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3</v>
      </c>
      <c r="CI7" s="1085"/>
      <c r="CJ7" s="1085"/>
      <c r="CK7" s="1085"/>
      <c r="CL7" s="1086"/>
      <c r="CM7" s="1084">
        <v>48</v>
      </c>
      <c r="CN7" s="1085"/>
      <c r="CO7" s="1085"/>
      <c r="CP7" s="1085"/>
      <c r="CQ7" s="1086"/>
      <c r="CR7" s="1084">
        <v>6</v>
      </c>
      <c r="CS7" s="1085"/>
      <c r="CT7" s="1085"/>
      <c r="CU7" s="1085"/>
      <c r="CV7" s="1086"/>
      <c r="CW7" s="1084" t="s">
        <v>550</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-5</v>
      </c>
      <c r="CI8" s="986"/>
      <c r="CJ8" s="986"/>
      <c r="CK8" s="986"/>
      <c r="CL8" s="987"/>
      <c r="CM8" s="985">
        <v>5</v>
      </c>
      <c r="CN8" s="986"/>
      <c r="CO8" s="986"/>
      <c r="CP8" s="986"/>
      <c r="CQ8" s="987"/>
      <c r="CR8" s="985">
        <v>1</v>
      </c>
      <c r="CS8" s="986"/>
      <c r="CT8" s="986"/>
      <c r="CU8" s="986"/>
      <c r="CV8" s="987"/>
      <c r="CW8" s="985" t="s">
        <v>550</v>
      </c>
      <c r="CX8" s="986"/>
      <c r="CY8" s="986"/>
      <c r="CZ8" s="986"/>
      <c r="DA8" s="987"/>
      <c r="DB8" s="985" t="s">
        <v>550</v>
      </c>
      <c r="DC8" s="986"/>
      <c r="DD8" s="986"/>
      <c r="DE8" s="986"/>
      <c r="DF8" s="987"/>
      <c r="DG8" s="985" t="s">
        <v>550</v>
      </c>
      <c r="DH8" s="986"/>
      <c r="DI8" s="986"/>
      <c r="DJ8" s="986"/>
      <c r="DK8" s="987"/>
      <c r="DL8" s="985" t="s">
        <v>550</v>
      </c>
      <c r="DM8" s="986"/>
      <c r="DN8" s="986"/>
      <c r="DO8" s="986"/>
      <c r="DP8" s="987"/>
      <c r="DQ8" s="985" t="s">
        <v>550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4399</v>
      </c>
      <c r="R23" s="1065"/>
      <c r="S23" s="1065"/>
      <c r="T23" s="1065"/>
      <c r="U23" s="1065"/>
      <c r="V23" s="1065">
        <v>4220</v>
      </c>
      <c r="W23" s="1065"/>
      <c r="X23" s="1065"/>
      <c r="Y23" s="1065"/>
      <c r="Z23" s="1065"/>
      <c r="AA23" s="1065">
        <v>179</v>
      </c>
      <c r="AB23" s="1065"/>
      <c r="AC23" s="1065"/>
      <c r="AD23" s="1065"/>
      <c r="AE23" s="1066"/>
      <c r="AF23" s="1067">
        <v>134</v>
      </c>
      <c r="AG23" s="1065"/>
      <c r="AH23" s="1065"/>
      <c r="AI23" s="1065"/>
      <c r="AJ23" s="1068"/>
      <c r="AK23" s="1069"/>
      <c r="AL23" s="1070"/>
      <c r="AM23" s="1070"/>
      <c r="AN23" s="1070"/>
      <c r="AO23" s="1070"/>
      <c r="AP23" s="1065">
        <v>3968</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610</v>
      </c>
      <c r="R28" s="1050"/>
      <c r="S28" s="1050"/>
      <c r="T28" s="1050"/>
      <c r="U28" s="1050"/>
      <c r="V28" s="1050">
        <v>565</v>
      </c>
      <c r="W28" s="1050"/>
      <c r="X28" s="1050"/>
      <c r="Y28" s="1050"/>
      <c r="Z28" s="1050"/>
      <c r="AA28" s="1050">
        <v>45</v>
      </c>
      <c r="AB28" s="1050"/>
      <c r="AC28" s="1050"/>
      <c r="AD28" s="1050"/>
      <c r="AE28" s="1051"/>
      <c r="AF28" s="1052">
        <v>45</v>
      </c>
      <c r="AG28" s="1050"/>
      <c r="AH28" s="1050"/>
      <c r="AI28" s="1050"/>
      <c r="AJ28" s="1053"/>
      <c r="AK28" s="1054">
        <v>51</v>
      </c>
      <c r="AL28" s="1042"/>
      <c r="AM28" s="1042"/>
      <c r="AN28" s="1042"/>
      <c r="AO28" s="1042"/>
      <c r="AP28" s="1042" t="s">
        <v>550</v>
      </c>
      <c r="AQ28" s="1042"/>
      <c r="AR28" s="1042"/>
      <c r="AS28" s="1042"/>
      <c r="AT28" s="1042"/>
      <c r="AU28" s="1042" t="s">
        <v>550</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62</v>
      </c>
      <c r="R29" s="1040"/>
      <c r="S29" s="1040"/>
      <c r="T29" s="1040"/>
      <c r="U29" s="1040"/>
      <c r="V29" s="1040">
        <v>62</v>
      </c>
      <c r="W29" s="1040"/>
      <c r="X29" s="1040"/>
      <c r="Y29" s="1040"/>
      <c r="Z29" s="1040"/>
      <c r="AA29" s="1040">
        <v>0</v>
      </c>
      <c r="AB29" s="1040"/>
      <c r="AC29" s="1040"/>
      <c r="AD29" s="1040"/>
      <c r="AE29" s="1041"/>
      <c r="AF29" s="1033">
        <v>0</v>
      </c>
      <c r="AG29" s="1034"/>
      <c r="AH29" s="1034"/>
      <c r="AI29" s="1034"/>
      <c r="AJ29" s="1035"/>
      <c r="AK29" s="976">
        <v>26</v>
      </c>
      <c r="AL29" s="967"/>
      <c r="AM29" s="967"/>
      <c r="AN29" s="967"/>
      <c r="AO29" s="967"/>
      <c r="AP29" s="967" t="s">
        <v>550</v>
      </c>
      <c r="AQ29" s="967"/>
      <c r="AR29" s="967"/>
      <c r="AS29" s="967"/>
      <c r="AT29" s="967"/>
      <c r="AU29" s="967" t="s">
        <v>550</v>
      </c>
      <c r="AV29" s="967"/>
      <c r="AW29" s="967"/>
      <c r="AX29" s="967"/>
      <c r="AY29" s="967"/>
      <c r="AZ29" s="1038" t="s">
        <v>550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500</v>
      </c>
      <c r="R30" s="1040"/>
      <c r="S30" s="1040"/>
      <c r="T30" s="1040"/>
      <c r="U30" s="1040"/>
      <c r="V30" s="1040">
        <v>466</v>
      </c>
      <c r="W30" s="1040"/>
      <c r="X30" s="1040"/>
      <c r="Y30" s="1040"/>
      <c r="Z30" s="1040"/>
      <c r="AA30" s="1040">
        <v>34</v>
      </c>
      <c r="AB30" s="1040"/>
      <c r="AC30" s="1040"/>
      <c r="AD30" s="1040"/>
      <c r="AE30" s="1041"/>
      <c r="AF30" s="1033">
        <v>34</v>
      </c>
      <c r="AG30" s="1034"/>
      <c r="AH30" s="1034"/>
      <c r="AI30" s="1034"/>
      <c r="AJ30" s="1035"/>
      <c r="AK30" s="976">
        <v>80</v>
      </c>
      <c r="AL30" s="967"/>
      <c r="AM30" s="967"/>
      <c r="AN30" s="967"/>
      <c r="AO30" s="967"/>
      <c r="AP30" s="967">
        <v>6</v>
      </c>
      <c r="AQ30" s="967"/>
      <c r="AR30" s="967"/>
      <c r="AS30" s="967"/>
      <c r="AT30" s="967"/>
      <c r="AU30" s="967">
        <v>0</v>
      </c>
      <c r="AV30" s="967"/>
      <c r="AW30" s="967"/>
      <c r="AX30" s="967"/>
      <c r="AY30" s="967"/>
      <c r="AZ30" s="1038" t="s">
        <v>550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328</v>
      </c>
      <c r="R31" s="1040"/>
      <c r="S31" s="1040"/>
      <c r="T31" s="1040"/>
      <c r="U31" s="1040"/>
      <c r="V31" s="1040">
        <v>273</v>
      </c>
      <c r="W31" s="1040"/>
      <c r="X31" s="1040"/>
      <c r="Y31" s="1040"/>
      <c r="Z31" s="1040"/>
      <c r="AA31" s="1040">
        <v>55</v>
      </c>
      <c r="AB31" s="1040"/>
      <c r="AC31" s="1040"/>
      <c r="AD31" s="1040"/>
      <c r="AE31" s="1041"/>
      <c r="AF31" s="1033">
        <v>55</v>
      </c>
      <c r="AG31" s="1034"/>
      <c r="AH31" s="1034"/>
      <c r="AI31" s="1034"/>
      <c r="AJ31" s="1035"/>
      <c r="AK31" s="976">
        <v>20</v>
      </c>
      <c r="AL31" s="967"/>
      <c r="AM31" s="967"/>
      <c r="AN31" s="967"/>
      <c r="AO31" s="967"/>
      <c r="AP31" s="967" t="s">
        <v>550</v>
      </c>
      <c r="AQ31" s="967"/>
      <c r="AR31" s="967"/>
      <c r="AS31" s="967"/>
      <c r="AT31" s="967"/>
      <c r="AU31" s="967" t="s">
        <v>550</v>
      </c>
      <c r="AV31" s="967"/>
      <c r="AW31" s="967"/>
      <c r="AX31" s="967"/>
      <c r="AY31" s="967"/>
      <c r="AZ31" s="1038" t="s">
        <v>550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410</v>
      </c>
      <c r="R32" s="1040"/>
      <c r="S32" s="1040"/>
      <c r="T32" s="1040"/>
      <c r="U32" s="1040"/>
      <c r="V32" s="1040">
        <v>426</v>
      </c>
      <c r="W32" s="1040"/>
      <c r="X32" s="1040"/>
      <c r="Y32" s="1040"/>
      <c r="Z32" s="1040"/>
      <c r="AA32" s="1040">
        <v>-16</v>
      </c>
      <c r="AB32" s="1040"/>
      <c r="AC32" s="1040"/>
      <c r="AD32" s="1040"/>
      <c r="AE32" s="1041"/>
      <c r="AF32" s="1033">
        <v>281</v>
      </c>
      <c r="AG32" s="1034"/>
      <c r="AH32" s="1034"/>
      <c r="AI32" s="1034"/>
      <c r="AJ32" s="1035"/>
      <c r="AK32" s="976">
        <v>166</v>
      </c>
      <c r="AL32" s="967"/>
      <c r="AM32" s="967"/>
      <c r="AN32" s="967"/>
      <c r="AO32" s="967"/>
      <c r="AP32" s="967">
        <v>282</v>
      </c>
      <c r="AQ32" s="967"/>
      <c r="AR32" s="967"/>
      <c r="AS32" s="967"/>
      <c r="AT32" s="967"/>
      <c r="AU32" s="967">
        <v>207</v>
      </c>
      <c r="AV32" s="967"/>
      <c r="AW32" s="967"/>
      <c r="AX32" s="967"/>
      <c r="AY32" s="967"/>
      <c r="AZ32" s="1038" t="s">
        <v>550</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103</v>
      </c>
      <c r="R33" s="1040"/>
      <c r="S33" s="1040"/>
      <c r="T33" s="1040"/>
      <c r="U33" s="1040"/>
      <c r="V33" s="1040">
        <v>101</v>
      </c>
      <c r="W33" s="1040"/>
      <c r="X33" s="1040"/>
      <c r="Y33" s="1040"/>
      <c r="Z33" s="1040"/>
      <c r="AA33" s="1040">
        <v>2</v>
      </c>
      <c r="AB33" s="1040"/>
      <c r="AC33" s="1040"/>
      <c r="AD33" s="1040"/>
      <c r="AE33" s="1041"/>
      <c r="AF33" s="1033">
        <v>2</v>
      </c>
      <c r="AG33" s="1034"/>
      <c r="AH33" s="1034"/>
      <c r="AI33" s="1034"/>
      <c r="AJ33" s="1035"/>
      <c r="AK33" s="976">
        <v>22</v>
      </c>
      <c r="AL33" s="967"/>
      <c r="AM33" s="967"/>
      <c r="AN33" s="967"/>
      <c r="AO33" s="967"/>
      <c r="AP33" s="967">
        <v>447</v>
      </c>
      <c r="AQ33" s="967"/>
      <c r="AR33" s="967"/>
      <c r="AS33" s="967"/>
      <c r="AT33" s="967"/>
      <c r="AU33" s="967">
        <v>69</v>
      </c>
      <c r="AV33" s="967"/>
      <c r="AW33" s="967"/>
      <c r="AX33" s="967"/>
      <c r="AY33" s="967"/>
      <c r="AZ33" s="1038" t="s">
        <v>550</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181</v>
      </c>
      <c r="R34" s="1040"/>
      <c r="S34" s="1040"/>
      <c r="T34" s="1040"/>
      <c r="U34" s="1040"/>
      <c r="V34" s="1040">
        <v>178</v>
      </c>
      <c r="W34" s="1040"/>
      <c r="X34" s="1040"/>
      <c r="Y34" s="1040"/>
      <c r="Z34" s="1040"/>
      <c r="AA34" s="1040">
        <v>3</v>
      </c>
      <c r="AB34" s="1040"/>
      <c r="AC34" s="1040"/>
      <c r="AD34" s="1040"/>
      <c r="AE34" s="1041"/>
      <c r="AF34" s="1033">
        <v>3</v>
      </c>
      <c r="AG34" s="1034"/>
      <c r="AH34" s="1034"/>
      <c r="AI34" s="1034"/>
      <c r="AJ34" s="1035"/>
      <c r="AK34" s="976">
        <v>92</v>
      </c>
      <c r="AL34" s="967"/>
      <c r="AM34" s="967"/>
      <c r="AN34" s="967"/>
      <c r="AO34" s="967"/>
      <c r="AP34" s="967">
        <v>828</v>
      </c>
      <c r="AQ34" s="967"/>
      <c r="AR34" s="967"/>
      <c r="AS34" s="967"/>
      <c r="AT34" s="967"/>
      <c r="AU34" s="967">
        <v>828</v>
      </c>
      <c r="AV34" s="967"/>
      <c r="AW34" s="967"/>
      <c r="AX34" s="967"/>
      <c r="AY34" s="967"/>
      <c r="AZ34" s="1038" t="s">
        <v>550</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53</v>
      </c>
      <c r="R35" s="1040"/>
      <c r="S35" s="1040"/>
      <c r="T35" s="1040"/>
      <c r="U35" s="1040"/>
      <c r="V35" s="1040">
        <v>50</v>
      </c>
      <c r="W35" s="1040"/>
      <c r="X35" s="1040"/>
      <c r="Y35" s="1040"/>
      <c r="Z35" s="1040"/>
      <c r="AA35" s="1040">
        <v>3</v>
      </c>
      <c r="AB35" s="1040"/>
      <c r="AC35" s="1040"/>
      <c r="AD35" s="1040"/>
      <c r="AE35" s="1041"/>
      <c r="AF35" s="1033">
        <v>3</v>
      </c>
      <c r="AG35" s="1034"/>
      <c r="AH35" s="1034"/>
      <c r="AI35" s="1034"/>
      <c r="AJ35" s="1035"/>
      <c r="AK35" s="976">
        <v>47</v>
      </c>
      <c r="AL35" s="967"/>
      <c r="AM35" s="967"/>
      <c r="AN35" s="967"/>
      <c r="AO35" s="967"/>
      <c r="AP35" s="967">
        <v>345</v>
      </c>
      <c r="AQ35" s="967"/>
      <c r="AR35" s="967"/>
      <c r="AS35" s="967"/>
      <c r="AT35" s="967"/>
      <c r="AU35" s="967">
        <v>252</v>
      </c>
      <c r="AV35" s="967"/>
      <c r="AW35" s="967"/>
      <c r="AX35" s="967"/>
      <c r="AY35" s="967"/>
      <c r="AZ35" s="1038" t="s">
        <v>550</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424</v>
      </c>
      <c r="AG63" s="955"/>
      <c r="AH63" s="955"/>
      <c r="AI63" s="955"/>
      <c r="AJ63" s="1020"/>
      <c r="AK63" s="1021"/>
      <c r="AL63" s="959"/>
      <c r="AM63" s="959"/>
      <c r="AN63" s="959"/>
      <c r="AO63" s="959"/>
      <c r="AP63" s="955">
        <v>1908</v>
      </c>
      <c r="AQ63" s="955"/>
      <c r="AR63" s="955"/>
      <c r="AS63" s="955"/>
      <c r="AT63" s="955"/>
      <c r="AU63" s="955">
        <v>1356</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c r="D68" s="982"/>
      <c r="E68" s="982"/>
      <c r="F68" s="982"/>
      <c r="G68" s="982"/>
      <c r="H68" s="982"/>
      <c r="I68" s="982"/>
      <c r="J68" s="982"/>
      <c r="K68" s="982"/>
      <c r="L68" s="982"/>
      <c r="M68" s="982"/>
      <c r="N68" s="982"/>
      <c r="O68" s="982"/>
      <c r="P68" s="983"/>
      <c r="Q68" s="984">
        <v>640</v>
      </c>
      <c r="R68" s="978"/>
      <c r="S68" s="978"/>
      <c r="T68" s="978"/>
      <c r="U68" s="978"/>
      <c r="V68" s="978">
        <v>579</v>
      </c>
      <c r="W68" s="978"/>
      <c r="X68" s="978"/>
      <c r="Y68" s="978"/>
      <c r="Z68" s="978"/>
      <c r="AA68" s="978">
        <v>61</v>
      </c>
      <c r="AB68" s="978"/>
      <c r="AC68" s="978"/>
      <c r="AD68" s="978"/>
      <c r="AE68" s="978"/>
      <c r="AF68" s="978">
        <v>61</v>
      </c>
      <c r="AG68" s="978"/>
      <c r="AH68" s="978"/>
      <c r="AI68" s="978"/>
      <c r="AJ68" s="978"/>
      <c r="AK68" s="978" t="s">
        <v>550</v>
      </c>
      <c r="AL68" s="978"/>
      <c r="AM68" s="978"/>
      <c r="AN68" s="978"/>
      <c r="AO68" s="978"/>
      <c r="AP68" s="978">
        <v>67</v>
      </c>
      <c r="AQ68" s="978"/>
      <c r="AR68" s="978"/>
      <c r="AS68" s="978"/>
      <c r="AT68" s="978"/>
      <c r="AU68" s="978">
        <v>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2806</v>
      </c>
      <c r="R69" s="967"/>
      <c r="S69" s="967"/>
      <c r="T69" s="967"/>
      <c r="U69" s="967"/>
      <c r="V69" s="967">
        <v>2776</v>
      </c>
      <c r="W69" s="967"/>
      <c r="X69" s="967"/>
      <c r="Y69" s="967"/>
      <c r="Z69" s="967"/>
      <c r="AA69" s="967">
        <v>30</v>
      </c>
      <c r="AB69" s="967"/>
      <c r="AC69" s="967"/>
      <c r="AD69" s="967"/>
      <c r="AE69" s="967"/>
      <c r="AF69" s="967">
        <v>30</v>
      </c>
      <c r="AG69" s="967"/>
      <c r="AH69" s="967"/>
      <c r="AI69" s="967"/>
      <c r="AJ69" s="967"/>
      <c r="AK69" s="967" t="s">
        <v>550</v>
      </c>
      <c r="AL69" s="967"/>
      <c r="AM69" s="967"/>
      <c r="AN69" s="967"/>
      <c r="AO69" s="967"/>
      <c r="AP69" s="967">
        <v>14</v>
      </c>
      <c r="AQ69" s="967"/>
      <c r="AR69" s="967"/>
      <c r="AS69" s="967"/>
      <c r="AT69" s="967"/>
      <c r="AU69" s="967">
        <v>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45</v>
      </c>
      <c r="R70" s="967"/>
      <c r="S70" s="967"/>
      <c r="T70" s="967"/>
      <c r="U70" s="967"/>
      <c r="V70" s="967">
        <v>39</v>
      </c>
      <c r="W70" s="967"/>
      <c r="X70" s="967"/>
      <c r="Y70" s="967"/>
      <c r="Z70" s="967"/>
      <c r="AA70" s="967">
        <v>6</v>
      </c>
      <c r="AB70" s="967"/>
      <c r="AC70" s="967"/>
      <c r="AD70" s="967"/>
      <c r="AE70" s="967"/>
      <c r="AF70" s="967">
        <v>6</v>
      </c>
      <c r="AG70" s="967"/>
      <c r="AH70" s="967"/>
      <c r="AI70" s="967"/>
      <c r="AJ70" s="967"/>
      <c r="AK70" s="967" t="s">
        <v>550</v>
      </c>
      <c r="AL70" s="967"/>
      <c r="AM70" s="967"/>
      <c r="AN70" s="967"/>
      <c r="AO70" s="967"/>
      <c r="AP70" s="967">
        <v>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97</v>
      </c>
      <c r="AG88" s="955"/>
      <c r="AH88" s="955"/>
      <c r="AI88" s="955"/>
      <c r="AJ88" s="955"/>
      <c r="AK88" s="959"/>
      <c r="AL88" s="959"/>
      <c r="AM88" s="959"/>
      <c r="AN88" s="959"/>
      <c r="AO88" s="959"/>
      <c r="AP88" s="955">
        <v>81</v>
      </c>
      <c r="AQ88" s="955"/>
      <c r="AR88" s="955"/>
      <c r="AS88" s="955"/>
      <c r="AT88" s="955"/>
      <c r="AU88" s="955">
        <v>10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458784</v>
      </c>
      <c r="AB110" s="873"/>
      <c r="AC110" s="873"/>
      <c r="AD110" s="873"/>
      <c r="AE110" s="874"/>
      <c r="AF110" s="875">
        <v>476347</v>
      </c>
      <c r="AG110" s="873"/>
      <c r="AH110" s="873"/>
      <c r="AI110" s="873"/>
      <c r="AJ110" s="874"/>
      <c r="AK110" s="875">
        <v>493303</v>
      </c>
      <c r="AL110" s="873"/>
      <c r="AM110" s="873"/>
      <c r="AN110" s="873"/>
      <c r="AO110" s="874"/>
      <c r="AP110" s="876">
        <v>26.1</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4001743</v>
      </c>
      <c r="BR110" s="800"/>
      <c r="BS110" s="800"/>
      <c r="BT110" s="800"/>
      <c r="BU110" s="800"/>
      <c r="BV110" s="800">
        <v>3979196</v>
      </c>
      <c r="BW110" s="800"/>
      <c r="BX110" s="800"/>
      <c r="BY110" s="800"/>
      <c r="BZ110" s="800"/>
      <c r="CA110" s="800">
        <v>3967899</v>
      </c>
      <c r="CB110" s="800"/>
      <c r="CC110" s="800"/>
      <c r="CD110" s="800"/>
      <c r="CE110" s="800"/>
      <c r="CF110" s="861">
        <v>210.2</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7445</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1364458</v>
      </c>
      <c r="BR112" s="771"/>
      <c r="BS112" s="771"/>
      <c r="BT112" s="771"/>
      <c r="BU112" s="771"/>
      <c r="BV112" s="771">
        <v>1425129</v>
      </c>
      <c r="BW112" s="771"/>
      <c r="BX112" s="771"/>
      <c r="BY112" s="771"/>
      <c r="BZ112" s="771"/>
      <c r="CA112" s="771">
        <v>1355809</v>
      </c>
      <c r="CB112" s="771"/>
      <c r="CC112" s="771"/>
      <c r="CD112" s="771"/>
      <c r="CE112" s="771"/>
      <c r="CF112" s="848">
        <v>71.8</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7445</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136100</v>
      </c>
      <c r="AB113" s="909"/>
      <c r="AC113" s="909"/>
      <c r="AD113" s="909"/>
      <c r="AE113" s="910"/>
      <c r="AF113" s="911">
        <v>122744</v>
      </c>
      <c r="AG113" s="909"/>
      <c r="AH113" s="909"/>
      <c r="AI113" s="909"/>
      <c r="AJ113" s="910"/>
      <c r="AK113" s="911">
        <v>128335</v>
      </c>
      <c r="AL113" s="909"/>
      <c r="AM113" s="909"/>
      <c r="AN113" s="909"/>
      <c r="AO113" s="910"/>
      <c r="AP113" s="912">
        <v>6.8</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7392</v>
      </c>
      <c r="BR113" s="771"/>
      <c r="BS113" s="771"/>
      <c r="BT113" s="771"/>
      <c r="BU113" s="771"/>
      <c r="BV113" s="771">
        <v>7287</v>
      </c>
      <c r="BW113" s="771"/>
      <c r="BX113" s="771"/>
      <c r="BY113" s="771"/>
      <c r="BZ113" s="771"/>
      <c r="CA113" s="771">
        <v>9449</v>
      </c>
      <c r="CB113" s="771"/>
      <c r="CC113" s="771"/>
      <c r="CD113" s="771"/>
      <c r="CE113" s="771"/>
      <c r="CF113" s="848">
        <v>0.5</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155</v>
      </c>
      <c r="AB114" s="784"/>
      <c r="AC114" s="784"/>
      <c r="AD114" s="784"/>
      <c r="AE114" s="785"/>
      <c r="AF114" s="786">
        <v>118</v>
      </c>
      <c r="AG114" s="784"/>
      <c r="AH114" s="784"/>
      <c r="AI114" s="784"/>
      <c r="AJ114" s="785"/>
      <c r="AK114" s="786">
        <v>507</v>
      </c>
      <c r="AL114" s="784"/>
      <c r="AM114" s="784"/>
      <c r="AN114" s="784"/>
      <c r="AO114" s="785"/>
      <c r="AP114" s="754">
        <v>0</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929391</v>
      </c>
      <c r="BR114" s="771"/>
      <c r="BS114" s="771"/>
      <c r="BT114" s="771"/>
      <c r="BU114" s="771"/>
      <c r="BV114" s="771">
        <v>894968</v>
      </c>
      <c r="BW114" s="771"/>
      <c r="BX114" s="771"/>
      <c r="BY114" s="771"/>
      <c r="BZ114" s="771"/>
      <c r="CA114" s="771">
        <v>813610</v>
      </c>
      <c r="CB114" s="771"/>
      <c r="CC114" s="771"/>
      <c r="CD114" s="771"/>
      <c r="CE114" s="771"/>
      <c r="CF114" s="848">
        <v>43.1</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462</v>
      </c>
      <c r="AB115" s="909"/>
      <c r="AC115" s="909"/>
      <c r="AD115" s="909"/>
      <c r="AE115" s="910"/>
      <c r="AF115" s="911">
        <v>658</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595501</v>
      </c>
      <c r="AB117" s="895"/>
      <c r="AC117" s="895"/>
      <c r="AD117" s="895"/>
      <c r="AE117" s="896"/>
      <c r="AF117" s="898">
        <v>599867</v>
      </c>
      <c r="AG117" s="895"/>
      <c r="AH117" s="895"/>
      <c r="AI117" s="895"/>
      <c r="AJ117" s="896"/>
      <c r="AK117" s="898">
        <v>622145</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6310429</v>
      </c>
      <c r="BR118" s="858"/>
      <c r="BS118" s="858"/>
      <c r="BT118" s="858"/>
      <c r="BU118" s="858"/>
      <c r="BV118" s="858">
        <v>6306580</v>
      </c>
      <c r="BW118" s="858"/>
      <c r="BX118" s="858"/>
      <c r="BY118" s="858"/>
      <c r="BZ118" s="858"/>
      <c r="CA118" s="858">
        <v>6146767</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3123304</v>
      </c>
      <c r="BR119" s="800"/>
      <c r="BS119" s="800"/>
      <c r="BT119" s="800"/>
      <c r="BU119" s="800"/>
      <c r="BV119" s="800">
        <v>3374590</v>
      </c>
      <c r="BW119" s="800"/>
      <c r="BX119" s="800"/>
      <c r="BY119" s="800"/>
      <c r="BZ119" s="800"/>
      <c r="CA119" s="800">
        <v>3382454</v>
      </c>
      <c r="CB119" s="800"/>
      <c r="CC119" s="800"/>
      <c r="CD119" s="800"/>
      <c r="CE119" s="800"/>
      <c r="CF119" s="861">
        <v>179.2</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564206</v>
      </c>
      <c r="BR120" s="771"/>
      <c r="BS120" s="771"/>
      <c r="BT120" s="771"/>
      <c r="BU120" s="771"/>
      <c r="BV120" s="771">
        <v>523559</v>
      </c>
      <c r="BW120" s="771"/>
      <c r="BX120" s="771"/>
      <c r="BY120" s="771"/>
      <c r="BZ120" s="771"/>
      <c r="CA120" s="771">
        <v>482010</v>
      </c>
      <c r="CB120" s="771"/>
      <c r="CC120" s="771"/>
      <c r="CD120" s="771"/>
      <c r="CE120" s="771"/>
      <c r="CF120" s="848">
        <v>25.5</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911670</v>
      </c>
      <c r="DH120" s="800"/>
      <c r="DI120" s="800"/>
      <c r="DJ120" s="800"/>
      <c r="DK120" s="800"/>
      <c r="DL120" s="800">
        <v>862092</v>
      </c>
      <c r="DM120" s="800"/>
      <c r="DN120" s="800"/>
      <c r="DO120" s="800"/>
      <c r="DP120" s="800"/>
      <c r="DQ120" s="800">
        <v>828093</v>
      </c>
      <c r="DR120" s="800"/>
      <c r="DS120" s="800"/>
      <c r="DT120" s="800"/>
      <c r="DU120" s="800"/>
      <c r="DV120" s="801">
        <v>43.9</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462</v>
      </c>
      <c r="AB121" s="784"/>
      <c r="AC121" s="784"/>
      <c r="AD121" s="784"/>
      <c r="AE121" s="785"/>
      <c r="AF121" s="786">
        <v>658</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4108737</v>
      </c>
      <c r="BR121" s="858"/>
      <c r="BS121" s="858"/>
      <c r="BT121" s="858"/>
      <c r="BU121" s="858"/>
      <c r="BV121" s="858">
        <v>4148139</v>
      </c>
      <c r="BW121" s="858"/>
      <c r="BX121" s="858"/>
      <c r="BY121" s="858"/>
      <c r="BZ121" s="858"/>
      <c r="CA121" s="858">
        <v>4146315</v>
      </c>
      <c r="CB121" s="858"/>
      <c r="CC121" s="858"/>
      <c r="CD121" s="858"/>
      <c r="CE121" s="858"/>
      <c r="CF121" s="859">
        <v>219.6</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296426</v>
      </c>
      <c r="DH121" s="771"/>
      <c r="DI121" s="771"/>
      <c r="DJ121" s="771"/>
      <c r="DK121" s="771"/>
      <c r="DL121" s="771">
        <v>262271</v>
      </c>
      <c r="DM121" s="771"/>
      <c r="DN121" s="771"/>
      <c r="DO121" s="771"/>
      <c r="DP121" s="771"/>
      <c r="DQ121" s="771">
        <v>251704</v>
      </c>
      <c r="DR121" s="771"/>
      <c r="DS121" s="771"/>
      <c r="DT121" s="771"/>
      <c r="DU121" s="771"/>
      <c r="DV121" s="823">
        <v>13.3</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450</v>
      </c>
      <c r="BP122" s="838"/>
      <c r="BQ122" s="839">
        <v>7796247</v>
      </c>
      <c r="BR122" s="840"/>
      <c r="BS122" s="840"/>
      <c r="BT122" s="840"/>
      <c r="BU122" s="840"/>
      <c r="BV122" s="840">
        <v>8046288</v>
      </c>
      <c r="BW122" s="840"/>
      <c r="BX122" s="840"/>
      <c r="BY122" s="840"/>
      <c r="BZ122" s="840"/>
      <c r="CA122" s="840">
        <v>8010779</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v>81678</v>
      </c>
      <c r="DH122" s="771"/>
      <c r="DI122" s="771"/>
      <c r="DJ122" s="771"/>
      <c r="DK122" s="771"/>
      <c r="DL122" s="771">
        <v>233274</v>
      </c>
      <c r="DM122" s="771"/>
      <c r="DN122" s="771"/>
      <c r="DO122" s="771"/>
      <c r="DP122" s="771"/>
      <c r="DQ122" s="771">
        <v>206957</v>
      </c>
      <c r="DR122" s="771"/>
      <c r="DS122" s="771"/>
      <c r="DT122" s="771"/>
      <c r="DU122" s="771"/>
      <c r="DV122" s="823">
        <v>11</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453</v>
      </c>
      <c r="CQ123" s="829"/>
      <c r="CR123" s="829"/>
      <c r="CS123" s="829"/>
      <c r="CT123" s="829"/>
      <c r="CU123" s="829"/>
      <c r="CV123" s="829"/>
      <c r="CW123" s="829"/>
      <c r="CX123" s="829"/>
      <c r="CY123" s="829"/>
      <c r="CZ123" s="829"/>
      <c r="DA123" s="829"/>
      <c r="DB123" s="829"/>
      <c r="DC123" s="829"/>
      <c r="DD123" s="829"/>
      <c r="DE123" s="829"/>
      <c r="DF123" s="830"/>
      <c r="DG123" s="783">
        <v>73709</v>
      </c>
      <c r="DH123" s="784"/>
      <c r="DI123" s="784"/>
      <c r="DJ123" s="784"/>
      <c r="DK123" s="785"/>
      <c r="DL123" s="786">
        <v>67000</v>
      </c>
      <c r="DM123" s="784"/>
      <c r="DN123" s="784"/>
      <c r="DO123" s="784"/>
      <c r="DP123" s="785"/>
      <c r="DQ123" s="786">
        <v>68861</v>
      </c>
      <c r="DR123" s="784"/>
      <c r="DS123" s="784"/>
      <c r="DT123" s="784"/>
      <c r="DU123" s="785"/>
      <c r="DV123" s="754">
        <v>3.6</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454</v>
      </c>
      <c r="AB124" s="784"/>
      <c r="AC124" s="784"/>
      <c r="AD124" s="784"/>
      <c r="AE124" s="785"/>
      <c r="AF124" s="786" t="s">
        <v>454</v>
      </c>
      <c r="AG124" s="784"/>
      <c r="AH124" s="784"/>
      <c r="AI124" s="784"/>
      <c r="AJ124" s="785"/>
      <c r="AK124" s="786" t="s">
        <v>454</v>
      </c>
      <c r="AL124" s="784"/>
      <c r="AM124" s="784"/>
      <c r="AN124" s="784"/>
      <c r="AO124" s="785"/>
      <c r="AP124" s="754" t="s">
        <v>454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t="s">
        <v>454</v>
      </c>
      <c r="DH124" s="717"/>
      <c r="DI124" s="717"/>
      <c r="DJ124" s="717"/>
      <c r="DK124" s="718"/>
      <c r="DL124" s="719" t="s">
        <v>454</v>
      </c>
      <c r="DM124" s="717"/>
      <c r="DN124" s="717"/>
      <c r="DO124" s="717"/>
      <c r="DP124" s="718"/>
      <c r="DQ124" s="719" t="s">
        <v>454</v>
      </c>
      <c r="DR124" s="717"/>
      <c r="DS124" s="717"/>
      <c r="DT124" s="717"/>
      <c r="DU124" s="718"/>
      <c r="DV124" s="807" t="s">
        <v>454</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454</v>
      </c>
      <c r="AB125" s="784"/>
      <c r="AC125" s="784"/>
      <c r="AD125" s="784"/>
      <c r="AE125" s="785"/>
      <c r="AF125" s="786" t="s">
        <v>454</v>
      </c>
      <c r="AG125" s="784"/>
      <c r="AH125" s="784"/>
      <c r="AI125" s="784"/>
      <c r="AJ125" s="785"/>
      <c r="AK125" s="786" t="s">
        <v>454</v>
      </c>
      <c r="AL125" s="784"/>
      <c r="AM125" s="784"/>
      <c r="AN125" s="784"/>
      <c r="AO125" s="785"/>
      <c r="AP125" s="754" t="s">
        <v>454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454</v>
      </c>
      <c r="DH125" s="800"/>
      <c r="DI125" s="800"/>
      <c r="DJ125" s="800"/>
      <c r="DK125" s="800"/>
      <c r="DL125" s="800" t="s">
        <v>454</v>
      </c>
      <c r="DM125" s="800"/>
      <c r="DN125" s="800"/>
      <c r="DO125" s="800"/>
      <c r="DP125" s="800"/>
      <c r="DQ125" s="800" t="s">
        <v>454</v>
      </c>
      <c r="DR125" s="800"/>
      <c r="DS125" s="800"/>
      <c r="DT125" s="800"/>
      <c r="DU125" s="800"/>
      <c r="DV125" s="801" t="s">
        <v>454</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454</v>
      </c>
      <c r="AB126" s="784"/>
      <c r="AC126" s="784"/>
      <c r="AD126" s="784"/>
      <c r="AE126" s="785"/>
      <c r="AF126" s="786" t="s">
        <v>454</v>
      </c>
      <c r="AG126" s="784"/>
      <c r="AH126" s="784"/>
      <c r="AI126" s="784"/>
      <c r="AJ126" s="785"/>
      <c r="AK126" s="786" t="s">
        <v>454</v>
      </c>
      <c r="AL126" s="784"/>
      <c r="AM126" s="784"/>
      <c r="AN126" s="784"/>
      <c r="AO126" s="785"/>
      <c r="AP126" s="754" t="s">
        <v>454</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t="s">
        <v>454</v>
      </c>
      <c r="DH126" s="771"/>
      <c r="DI126" s="771"/>
      <c r="DJ126" s="771"/>
      <c r="DK126" s="771"/>
      <c r="DL126" s="771" t="s">
        <v>454</v>
      </c>
      <c r="DM126" s="771"/>
      <c r="DN126" s="771"/>
      <c r="DO126" s="771"/>
      <c r="DP126" s="771"/>
      <c r="DQ126" s="771" t="s">
        <v>454</v>
      </c>
      <c r="DR126" s="771"/>
      <c r="DS126" s="771"/>
      <c r="DT126" s="771"/>
      <c r="DU126" s="771"/>
      <c r="DV126" s="823" t="s">
        <v>454</v>
      </c>
      <c r="DW126" s="823"/>
      <c r="DX126" s="823"/>
      <c r="DY126" s="823"/>
      <c r="DZ126" s="824"/>
    </row>
    <row r="127" spans="1:130" s="197" customFormat="1" ht="26.25" customHeight="1" thickBot="1">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454</v>
      </c>
      <c r="AB127" s="784"/>
      <c r="AC127" s="784"/>
      <c r="AD127" s="784"/>
      <c r="AE127" s="785"/>
      <c r="AF127" s="786" t="s">
        <v>454</v>
      </c>
      <c r="AG127" s="784"/>
      <c r="AH127" s="784"/>
      <c r="AI127" s="784"/>
      <c r="AJ127" s="785"/>
      <c r="AK127" s="786" t="s">
        <v>454</v>
      </c>
      <c r="AL127" s="784"/>
      <c r="AM127" s="784"/>
      <c r="AN127" s="784"/>
      <c r="AO127" s="785"/>
      <c r="AP127" s="754" t="s">
        <v>454</v>
      </c>
      <c r="AQ127" s="755"/>
      <c r="AR127" s="755"/>
      <c r="AS127" s="755"/>
      <c r="AT127" s="756"/>
      <c r="AU127" s="233"/>
      <c r="AV127" s="233"/>
      <c r="AW127" s="233"/>
      <c r="AX127" s="757" t="s">
        <v>464</v>
      </c>
      <c r="AY127" s="758"/>
      <c r="AZ127" s="758"/>
      <c r="BA127" s="758"/>
      <c r="BB127" s="758"/>
      <c r="BC127" s="758"/>
      <c r="BD127" s="758"/>
      <c r="BE127" s="759"/>
      <c r="BF127" s="760" t="s">
        <v>454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t="s">
        <v>324</v>
      </c>
      <c r="DH127" s="820"/>
      <c r="DI127" s="820"/>
      <c r="DJ127" s="820"/>
      <c r="DK127" s="820"/>
      <c r="DL127" s="820" t="s">
        <v>324</v>
      </c>
      <c r="DM127" s="820"/>
      <c r="DN127" s="820"/>
      <c r="DO127" s="820"/>
      <c r="DP127" s="820"/>
      <c r="DQ127" s="820" t="s">
        <v>324</v>
      </c>
      <c r="DR127" s="820"/>
      <c r="DS127" s="820"/>
      <c r="DT127" s="820"/>
      <c r="DU127" s="820"/>
      <c r="DV127" s="821" t="s">
        <v>324</v>
      </c>
      <c r="DW127" s="821"/>
      <c r="DX127" s="821"/>
      <c r="DY127" s="821"/>
      <c r="DZ127" s="822"/>
    </row>
    <row r="128" spans="1:130" s="197" customFormat="1" ht="26.25" customHeight="1">
      <c r="A128" s="795" t="s">
        <v>466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467</v>
      </c>
      <c r="X128" s="797"/>
      <c r="Y128" s="797"/>
      <c r="Z128" s="798"/>
      <c r="AA128" s="723">
        <v>48581</v>
      </c>
      <c r="AB128" s="724"/>
      <c r="AC128" s="724"/>
      <c r="AD128" s="724"/>
      <c r="AE128" s="725"/>
      <c r="AF128" s="726">
        <v>49936</v>
      </c>
      <c r="AG128" s="724"/>
      <c r="AH128" s="724"/>
      <c r="AI128" s="724"/>
      <c r="AJ128" s="725"/>
      <c r="AK128" s="726">
        <v>50380</v>
      </c>
      <c r="AL128" s="724"/>
      <c r="AM128" s="724"/>
      <c r="AN128" s="724"/>
      <c r="AO128" s="725"/>
      <c r="AP128" s="727"/>
      <c r="AQ128" s="728"/>
      <c r="AR128" s="728"/>
      <c r="AS128" s="728"/>
      <c r="AT128" s="729"/>
      <c r="AU128" s="235"/>
      <c r="AV128" s="235"/>
      <c r="AW128" s="235"/>
      <c r="AX128" s="772" t="s">
        <v>468</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469</v>
      </c>
      <c r="X129" s="781"/>
      <c r="Y129" s="781"/>
      <c r="Z129" s="782"/>
      <c r="AA129" s="783">
        <v>2382692</v>
      </c>
      <c r="AB129" s="784"/>
      <c r="AC129" s="784"/>
      <c r="AD129" s="784"/>
      <c r="AE129" s="785"/>
      <c r="AF129" s="786">
        <v>2384028</v>
      </c>
      <c r="AG129" s="784"/>
      <c r="AH129" s="784"/>
      <c r="AI129" s="784"/>
      <c r="AJ129" s="785"/>
      <c r="AK129" s="786">
        <v>2379214</v>
      </c>
      <c r="AL129" s="784"/>
      <c r="AM129" s="784"/>
      <c r="AN129" s="784"/>
      <c r="AO129" s="785"/>
      <c r="AP129" s="787"/>
      <c r="AQ129" s="788"/>
      <c r="AR129" s="788"/>
      <c r="AS129" s="788"/>
      <c r="AT129" s="789"/>
      <c r="AU129" s="235"/>
      <c r="AV129" s="235"/>
      <c r="AW129" s="235"/>
      <c r="AX129" s="772" t="s">
        <v>470</v>
      </c>
      <c r="AY129" s="768"/>
      <c r="AZ129" s="768"/>
      <c r="BA129" s="768"/>
      <c r="BB129" s="768"/>
      <c r="BC129" s="768"/>
      <c r="BD129" s="768"/>
      <c r="BE129" s="769"/>
      <c r="BF129" s="773">
        <v>4.0999999999999996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472</v>
      </c>
      <c r="X130" s="781"/>
      <c r="Y130" s="781"/>
      <c r="Z130" s="782"/>
      <c r="AA130" s="783">
        <v>472399</v>
      </c>
      <c r="AB130" s="784"/>
      <c r="AC130" s="784"/>
      <c r="AD130" s="784"/>
      <c r="AE130" s="785"/>
      <c r="AF130" s="786">
        <v>465403</v>
      </c>
      <c r="AG130" s="784"/>
      <c r="AH130" s="784"/>
      <c r="AI130" s="784"/>
      <c r="AJ130" s="785"/>
      <c r="AK130" s="786">
        <v>491210</v>
      </c>
      <c r="AL130" s="784"/>
      <c r="AM130" s="784"/>
      <c r="AN130" s="784"/>
      <c r="AO130" s="785"/>
      <c r="AP130" s="787"/>
      <c r="AQ130" s="788"/>
      <c r="AR130" s="788"/>
      <c r="AS130" s="788"/>
      <c r="AT130" s="789"/>
      <c r="AU130" s="235"/>
      <c r="AV130" s="235"/>
      <c r="AW130" s="235"/>
      <c r="AX130" s="751" t="s">
        <v>473</v>
      </c>
      <c r="AY130" s="752"/>
      <c r="AZ130" s="752"/>
      <c r="BA130" s="752"/>
      <c r="BB130" s="752"/>
      <c r="BC130" s="752"/>
      <c r="BD130" s="752"/>
      <c r="BE130" s="753"/>
      <c r="BF130" s="705" t="s">
        <v>324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474</v>
      </c>
      <c r="X131" s="714"/>
      <c r="Y131" s="714"/>
      <c r="Z131" s="715"/>
      <c r="AA131" s="716">
        <v>1910293</v>
      </c>
      <c r="AB131" s="717"/>
      <c r="AC131" s="717"/>
      <c r="AD131" s="717"/>
      <c r="AE131" s="718"/>
      <c r="AF131" s="719">
        <v>1918625</v>
      </c>
      <c r="AG131" s="717"/>
      <c r="AH131" s="717"/>
      <c r="AI131" s="717"/>
      <c r="AJ131" s="718"/>
      <c r="AK131" s="719">
        <v>1888004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476</v>
      </c>
      <c r="W132" s="737"/>
      <c r="X132" s="737"/>
      <c r="Y132" s="737"/>
      <c r="Z132" s="738"/>
      <c r="AA132" s="739">
        <v>3.9010246070000001</v>
      </c>
      <c r="AB132" s="740"/>
      <c r="AC132" s="740"/>
      <c r="AD132" s="740"/>
      <c r="AE132" s="741"/>
      <c r="AF132" s="742">
        <v>4.4056550919999999</v>
      </c>
      <c r="AG132" s="740"/>
      <c r="AH132" s="740"/>
      <c r="AI132" s="740"/>
      <c r="AJ132" s="741"/>
      <c r="AK132" s="742">
        <v>4.2666752819999996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477</v>
      </c>
      <c r="W133" s="746"/>
      <c r="X133" s="746"/>
      <c r="Y133" s="746"/>
      <c r="Z133" s="747"/>
      <c r="AA133" s="748">
        <v>5.6</v>
      </c>
      <c r="AB133" s="749"/>
      <c r="AC133" s="749"/>
      <c r="AD133" s="749"/>
      <c r="AE133" s="750"/>
      <c r="AF133" s="748">
        <v>5.0999999999999996</v>
      </c>
      <c r="AG133" s="749"/>
      <c r="AH133" s="749"/>
      <c r="AI133" s="749"/>
      <c r="AJ133" s="750"/>
      <c r="AK133" s="748">
        <v>4.0999999999999996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478</v>
      </c>
      <c r="B5" s="246"/>
      <c r="C5" s="246"/>
      <c r="D5" s="246"/>
      <c r="E5" s="246"/>
      <c r="F5" s="246"/>
      <c r="G5" s="246"/>
      <c r="H5" s="246"/>
      <c r="I5" s="246"/>
      <c r="J5" s="246"/>
      <c r="K5" s="246"/>
      <c r="L5" s="246"/>
      <c r="M5" s="246"/>
      <c r="N5" s="246"/>
      <c r="O5" s="247"/>
    </row>
    <row r="6" spans="1:16" ht="13.2">
      <c r="A6" s="248"/>
      <c r="B6" s="244"/>
      <c r="C6" s="244"/>
      <c r="D6" s="244"/>
      <c r="E6" s="244"/>
      <c r="F6" s="244"/>
      <c r="G6" s="249" t="s">
        <v>479</v>
      </c>
      <c r="H6" s="249"/>
      <c r="I6" s="249"/>
      <c r="J6" s="249"/>
      <c r="K6" s="244"/>
      <c r="L6" s="244"/>
      <c r="M6" s="244"/>
      <c r="N6" s="244"/>
    </row>
    <row r="7" spans="1:16" ht="13.2">
      <c r="A7" s="248"/>
      <c r="B7" s="244"/>
      <c r="C7" s="244"/>
      <c r="D7" s="244"/>
      <c r="E7" s="244"/>
      <c r="F7" s="244"/>
      <c r="G7" s="251"/>
      <c r="H7" s="252"/>
      <c r="I7" s="252"/>
      <c r="J7" s="253"/>
      <c r="K7" s="1119" t="s">
        <v>480</v>
      </c>
      <c r="L7" s="254"/>
      <c r="M7" s="255" t="s">
        <v>481</v>
      </c>
      <c r="N7" s="256"/>
    </row>
    <row r="8" spans="1:16" ht="13.2">
      <c r="A8" s="248"/>
      <c r="B8" s="244"/>
      <c r="C8" s="244"/>
      <c r="D8" s="244"/>
      <c r="E8" s="244"/>
      <c r="F8" s="244"/>
      <c r="G8" s="257"/>
      <c r="H8" s="258"/>
      <c r="I8" s="258"/>
      <c r="J8" s="259"/>
      <c r="K8" s="1120"/>
      <c r="L8" s="260" t="s">
        <v>482</v>
      </c>
      <c r="M8" s="261" t="s">
        <v>483</v>
      </c>
      <c r="N8" s="262" t="s">
        <v>484</v>
      </c>
    </row>
    <row r="9" spans="1:16" ht="13.2">
      <c r="A9" s="248"/>
      <c r="B9" s="244"/>
      <c r="C9" s="244"/>
      <c r="D9" s="244"/>
      <c r="E9" s="244"/>
      <c r="F9" s="244"/>
      <c r="G9" s="1133" t="s">
        <v>485</v>
      </c>
      <c r="H9" s="1134"/>
      <c r="I9" s="1134"/>
      <c r="J9" s="1135"/>
      <c r="K9" s="263">
        <v>552777</v>
      </c>
      <c r="L9" s="264">
        <v>136186</v>
      </c>
      <c r="M9" s="265">
        <v>156414</v>
      </c>
      <c r="N9" s="266">
        <v>-12.9</v>
      </c>
    </row>
    <row r="10" spans="1:16" ht="13.2">
      <c r="A10" s="248"/>
      <c r="B10" s="244"/>
      <c r="C10" s="244"/>
      <c r="D10" s="244"/>
      <c r="E10" s="244"/>
      <c r="F10" s="244"/>
      <c r="G10" s="1133" t="s">
        <v>486</v>
      </c>
      <c r="H10" s="1134"/>
      <c r="I10" s="1134"/>
      <c r="J10" s="1135"/>
      <c r="K10" s="267">
        <v>63426</v>
      </c>
      <c r="L10" s="268">
        <v>15626</v>
      </c>
      <c r="M10" s="269">
        <v>16746</v>
      </c>
      <c r="N10" s="270">
        <v>-6.7</v>
      </c>
    </row>
    <row r="11" spans="1:16" ht="13.5" customHeight="1">
      <c r="A11" s="248"/>
      <c r="B11" s="244"/>
      <c r="C11" s="244"/>
      <c r="D11" s="244"/>
      <c r="E11" s="244"/>
      <c r="F11" s="244"/>
      <c r="G11" s="1133" t="s">
        <v>487</v>
      </c>
      <c r="H11" s="1134"/>
      <c r="I11" s="1134"/>
      <c r="J11" s="1135"/>
      <c r="K11" s="267">
        <v>100243</v>
      </c>
      <c r="L11" s="268">
        <v>24696</v>
      </c>
      <c r="M11" s="269">
        <v>26001</v>
      </c>
      <c r="N11" s="270">
        <v>-5</v>
      </c>
    </row>
    <row r="12" spans="1:16" ht="13.5" customHeight="1">
      <c r="A12" s="248"/>
      <c r="B12" s="244"/>
      <c r="C12" s="244"/>
      <c r="D12" s="244"/>
      <c r="E12" s="244"/>
      <c r="F12" s="244"/>
      <c r="G12" s="1133" t="s">
        <v>488</v>
      </c>
      <c r="H12" s="1134"/>
      <c r="I12" s="1134"/>
      <c r="J12" s="1135"/>
      <c r="K12" s="267">
        <v>150968</v>
      </c>
      <c r="L12" s="268">
        <v>37193</v>
      </c>
      <c r="M12" s="269">
        <v>2108</v>
      </c>
      <c r="N12" s="270">
        <v>1664.4</v>
      </c>
    </row>
    <row r="13" spans="1:16" ht="13.5" customHeight="1">
      <c r="A13" s="248"/>
      <c r="B13" s="244"/>
      <c r="C13" s="244"/>
      <c r="D13" s="244"/>
      <c r="E13" s="244"/>
      <c r="F13" s="244"/>
      <c r="G13" s="1133" t="s">
        <v>489</v>
      </c>
      <c r="H13" s="1134"/>
      <c r="I13" s="1134"/>
      <c r="J13" s="1135"/>
      <c r="K13" s="267" t="s">
        <v>490</v>
      </c>
      <c r="L13" s="268" t="s">
        <v>490</v>
      </c>
      <c r="M13" s="269" t="s">
        <v>490</v>
      </c>
      <c r="N13" s="270" t="s">
        <v>490</v>
      </c>
    </row>
    <row r="14" spans="1:16" ht="13.5" customHeight="1">
      <c r="A14" s="248"/>
      <c r="B14" s="244"/>
      <c r="C14" s="244"/>
      <c r="D14" s="244"/>
      <c r="E14" s="244"/>
      <c r="F14" s="244"/>
      <c r="G14" s="1133" t="s">
        <v>491</v>
      </c>
      <c r="H14" s="1134"/>
      <c r="I14" s="1134"/>
      <c r="J14" s="1135"/>
      <c r="K14" s="267">
        <v>7062</v>
      </c>
      <c r="L14" s="268">
        <v>1740</v>
      </c>
      <c r="M14" s="269">
        <v>6363</v>
      </c>
      <c r="N14" s="270">
        <v>-72.7</v>
      </c>
    </row>
    <row r="15" spans="1:16" ht="13.5" customHeight="1">
      <c r="A15" s="248"/>
      <c r="B15" s="244"/>
      <c r="C15" s="244"/>
      <c r="D15" s="244"/>
      <c r="E15" s="244"/>
      <c r="F15" s="244"/>
      <c r="G15" s="1133" t="s">
        <v>492</v>
      </c>
      <c r="H15" s="1134"/>
      <c r="I15" s="1134"/>
      <c r="J15" s="1135"/>
      <c r="K15" s="267">
        <v>15655</v>
      </c>
      <c r="L15" s="268">
        <v>3857</v>
      </c>
      <c r="M15" s="269">
        <v>3826</v>
      </c>
      <c r="N15" s="270">
        <v>0.8</v>
      </c>
    </row>
    <row r="16" spans="1:16" ht="13.2">
      <c r="A16" s="248"/>
      <c r="B16" s="244"/>
      <c r="C16" s="244"/>
      <c r="D16" s="244"/>
      <c r="E16" s="244"/>
      <c r="F16" s="244"/>
      <c r="G16" s="1136" t="s">
        <v>493</v>
      </c>
      <c r="H16" s="1137"/>
      <c r="I16" s="1137"/>
      <c r="J16" s="1138"/>
      <c r="K16" s="268">
        <v>-61037</v>
      </c>
      <c r="L16" s="268">
        <v>-15037</v>
      </c>
      <c r="M16" s="269">
        <v>-16347</v>
      </c>
      <c r="N16" s="270">
        <v>-8</v>
      </c>
    </row>
    <row r="17" spans="1:16" ht="13.2">
      <c r="A17" s="248"/>
      <c r="B17" s="244"/>
      <c r="C17" s="244"/>
      <c r="D17" s="244"/>
      <c r="E17" s="244"/>
      <c r="F17" s="244"/>
      <c r="G17" s="1136" t="s">
        <v>170</v>
      </c>
      <c r="H17" s="1137"/>
      <c r="I17" s="1137"/>
      <c r="J17" s="1138"/>
      <c r="K17" s="268">
        <v>829094</v>
      </c>
      <c r="L17" s="268">
        <v>204261</v>
      </c>
      <c r="M17" s="269">
        <v>195111</v>
      </c>
      <c r="N17" s="270">
        <v>4.7</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494</v>
      </c>
      <c r="H19" s="244"/>
      <c r="I19" s="244"/>
      <c r="J19" s="244"/>
      <c r="K19" s="244"/>
      <c r="L19" s="244"/>
      <c r="M19" s="244"/>
      <c r="N19" s="244"/>
    </row>
    <row r="20" spans="1:16" ht="13.2">
      <c r="A20" s="248"/>
      <c r="B20" s="244"/>
      <c r="C20" s="244"/>
      <c r="D20" s="244"/>
      <c r="E20" s="244"/>
      <c r="F20" s="244"/>
      <c r="G20" s="272"/>
      <c r="H20" s="273"/>
      <c r="I20" s="273"/>
      <c r="J20" s="274"/>
      <c r="K20" s="275" t="s">
        <v>495</v>
      </c>
      <c r="L20" s="276" t="s">
        <v>496</v>
      </c>
      <c r="M20" s="277" t="s">
        <v>497</v>
      </c>
      <c r="N20" s="278"/>
    </row>
    <row r="21" spans="1:16" s="284" customFormat="1" ht="13.2">
      <c r="A21" s="279"/>
      <c r="B21" s="249"/>
      <c r="C21" s="249"/>
      <c r="D21" s="249"/>
      <c r="E21" s="249"/>
      <c r="F21" s="249"/>
      <c r="G21" s="1130" t="s">
        <v>498</v>
      </c>
      <c r="H21" s="1131"/>
      <c r="I21" s="1131"/>
      <c r="J21" s="1132"/>
      <c r="K21" s="280">
        <v>15.27</v>
      </c>
      <c r="L21" s="281">
        <v>17.329999999999998</v>
      </c>
      <c r="M21" s="282">
        <v>-2.06</v>
      </c>
      <c r="N21" s="249"/>
      <c r="O21" s="283"/>
      <c r="P21" s="279"/>
    </row>
    <row r="22" spans="1:16" s="284" customFormat="1" ht="13.2">
      <c r="A22" s="279"/>
      <c r="B22" s="249"/>
      <c r="C22" s="249"/>
      <c r="D22" s="249"/>
      <c r="E22" s="249"/>
      <c r="F22" s="249"/>
      <c r="G22" s="1130" t="s">
        <v>499</v>
      </c>
      <c r="H22" s="1131"/>
      <c r="I22" s="1131"/>
      <c r="J22" s="1132"/>
      <c r="K22" s="285">
        <v>94.3</v>
      </c>
      <c r="L22" s="286">
        <v>94.6</v>
      </c>
      <c r="M22" s="287">
        <v>-0.3</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500</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501</v>
      </c>
      <c r="H29" s="249"/>
      <c r="I29" s="249"/>
      <c r="J29" s="249"/>
      <c r="K29" s="244"/>
      <c r="L29" s="244"/>
      <c r="M29" s="244"/>
      <c r="N29" s="244"/>
      <c r="O29" s="293"/>
    </row>
    <row r="30" spans="1:16" ht="13.2">
      <c r="A30" s="248"/>
      <c r="B30" s="244"/>
      <c r="C30" s="244"/>
      <c r="D30" s="244"/>
      <c r="E30" s="244"/>
      <c r="F30" s="244"/>
      <c r="G30" s="251"/>
      <c r="H30" s="252"/>
      <c r="I30" s="252"/>
      <c r="J30" s="253"/>
      <c r="K30" s="1119" t="s">
        <v>480</v>
      </c>
      <c r="L30" s="254"/>
      <c r="M30" s="255" t="s">
        <v>481</v>
      </c>
      <c r="N30" s="256"/>
    </row>
    <row r="31" spans="1:16" ht="13.2">
      <c r="A31" s="248"/>
      <c r="B31" s="244"/>
      <c r="C31" s="244"/>
      <c r="D31" s="244"/>
      <c r="E31" s="244"/>
      <c r="F31" s="244"/>
      <c r="G31" s="257"/>
      <c r="H31" s="258"/>
      <c r="I31" s="258"/>
      <c r="J31" s="259"/>
      <c r="K31" s="1120"/>
      <c r="L31" s="260" t="s">
        <v>482</v>
      </c>
      <c r="M31" s="261" t="s">
        <v>483</v>
      </c>
      <c r="N31" s="262" t="s">
        <v>484</v>
      </c>
    </row>
    <row r="32" spans="1:16" ht="27" customHeight="1">
      <c r="A32" s="248"/>
      <c r="B32" s="244"/>
      <c r="C32" s="244"/>
      <c r="D32" s="244"/>
      <c r="E32" s="244"/>
      <c r="F32" s="244"/>
      <c r="G32" s="1121" t="s">
        <v>502</v>
      </c>
      <c r="H32" s="1122"/>
      <c r="I32" s="1122"/>
      <c r="J32" s="1123"/>
      <c r="K32" s="294">
        <v>493303</v>
      </c>
      <c r="L32" s="294">
        <v>121533</v>
      </c>
      <c r="M32" s="295">
        <v>113585</v>
      </c>
      <c r="N32" s="296">
        <v>7</v>
      </c>
    </row>
    <row r="33" spans="1:16" ht="13.5" customHeight="1">
      <c r="A33" s="248"/>
      <c r="B33" s="244"/>
      <c r="C33" s="244"/>
      <c r="D33" s="244"/>
      <c r="E33" s="244"/>
      <c r="F33" s="244"/>
      <c r="G33" s="1121" t="s">
        <v>503</v>
      </c>
      <c r="H33" s="1122"/>
      <c r="I33" s="1122"/>
      <c r="J33" s="1123"/>
      <c r="K33" s="294" t="s">
        <v>490</v>
      </c>
      <c r="L33" s="294" t="s">
        <v>490</v>
      </c>
      <c r="M33" s="295" t="s">
        <v>490</v>
      </c>
      <c r="N33" s="296" t="s">
        <v>490</v>
      </c>
    </row>
    <row r="34" spans="1:16" ht="27" customHeight="1">
      <c r="A34" s="248"/>
      <c r="B34" s="244"/>
      <c r="C34" s="244"/>
      <c r="D34" s="244"/>
      <c r="E34" s="244"/>
      <c r="F34" s="244"/>
      <c r="G34" s="1121" t="s">
        <v>504</v>
      </c>
      <c r="H34" s="1122"/>
      <c r="I34" s="1122"/>
      <c r="J34" s="1123"/>
      <c r="K34" s="294" t="s">
        <v>490</v>
      </c>
      <c r="L34" s="294" t="s">
        <v>490</v>
      </c>
      <c r="M34" s="295" t="s">
        <v>490</v>
      </c>
      <c r="N34" s="296" t="s">
        <v>490</v>
      </c>
    </row>
    <row r="35" spans="1:16" ht="27" customHeight="1">
      <c r="A35" s="248"/>
      <c r="B35" s="244"/>
      <c r="C35" s="244"/>
      <c r="D35" s="244"/>
      <c r="E35" s="244"/>
      <c r="F35" s="244"/>
      <c r="G35" s="1121" t="s">
        <v>505</v>
      </c>
      <c r="H35" s="1122"/>
      <c r="I35" s="1122"/>
      <c r="J35" s="1123"/>
      <c r="K35" s="294">
        <v>128335</v>
      </c>
      <c r="L35" s="294">
        <v>31617</v>
      </c>
      <c r="M35" s="295">
        <v>29817</v>
      </c>
      <c r="N35" s="296">
        <v>6</v>
      </c>
    </row>
    <row r="36" spans="1:16" ht="27" customHeight="1">
      <c r="A36" s="248"/>
      <c r="B36" s="244"/>
      <c r="C36" s="244"/>
      <c r="D36" s="244"/>
      <c r="E36" s="244"/>
      <c r="F36" s="244"/>
      <c r="G36" s="1121" t="s">
        <v>506</v>
      </c>
      <c r="H36" s="1122"/>
      <c r="I36" s="1122"/>
      <c r="J36" s="1123"/>
      <c r="K36" s="294">
        <v>507</v>
      </c>
      <c r="L36" s="294">
        <v>125</v>
      </c>
      <c r="M36" s="295">
        <v>3630</v>
      </c>
      <c r="N36" s="296">
        <v>-96.6</v>
      </c>
    </row>
    <row r="37" spans="1:16" ht="13.5" customHeight="1">
      <c r="A37" s="248"/>
      <c r="B37" s="244"/>
      <c r="C37" s="244"/>
      <c r="D37" s="244"/>
      <c r="E37" s="244"/>
      <c r="F37" s="244"/>
      <c r="G37" s="1121" t="s">
        <v>507</v>
      </c>
      <c r="H37" s="1122"/>
      <c r="I37" s="1122"/>
      <c r="J37" s="1123"/>
      <c r="K37" s="294" t="s">
        <v>490</v>
      </c>
      <c r="L37" s="294" t="s">
        <v>490</v>
      </c>
      <c r="M37" s="295">
        <v>621</v>
      </c>
      <c r="N37" s="296" t="s">
        <v>490</v>
      </c>
    </row>
    <row r="38" spans="1:16" ht="27" customHeight="1">
      <c r="A38" s="248"/>
      <c r="B38" s="244"/>
      <c r="C38" s="244"/>
      <c r="D38" s="244"/>
      <c r="E38" s="244"/>
      <c r="F38" s="244"/>
      <c r="G38" s="1124" t="s">
        <v>508</v>
      </c>
      <c r="H38" s="1125"/>
      <c r="I38" s="1125"/>
      <c r="J38" s="1126"/>
      <c r="K38" s="297" t="s">
        <v>490</v>
      </c>
      <c r="L38" s="297" t="s">
        <v>490</v>
      </c>
      <c r="M38" s="298">
        <v>79</v>
      </c>
      <c r="N38" s="299" t="s">
        <v>490</v>
      </c>
      <c r="O38" s="293"/>
    </row>
    <row r="39" spans="1:16" ht="13.2">
      <c r="A39" s="248"/>
      <c r="B39" s="244"/>
      <c r="C39" s="244"/>
      <c r="D39" s="244"/>
      <c r="E39" s="244"/>
      <c r="F39" s="244"/>
      <c r="G39" s="1124" t="s">
        <v>509</v>
      </c>
      <c r="H39" s="1125"/>
      <c r="I39" s="1125"/>
      <c r="J39" s="1126"/>
      <c r="K39" s="300">
        <v>-50380</v>
      </c>
      <c r="L39" s="300">
        <v>-12412</v>
      </c>
      <c r="M39" s="301">
        <v>-3143</v>
      </c>
      <c r="N39" s="302">
        <v>294.89999999999998</v>
      </c>
      <c r="O39" s="293"/>
    </row>
    <row r="40" spans="1:16" ht="27" customHeight="1">
      <c r="A40" s="248"/>
      <c r="B40" s="244"/>
      <c r="C40" s="244"/>
      <c r="D40" s="244"/>
      <c r="E40" s="244"/>
      <c r="F40" s="244"/>
      <c r="G40" s="1121" t="s">
        <v>510</v>
      </c>
      <c r="H40" s="1122"/>
      <c r="I40" s="1122"/>
      <c r="J40" s="1123"/>
      <c r="K40" s="300">
        <v>-491210</v>
      </c>
      <c r="L40" s="300">
        <v>-121017</v>
      </c>
      <c r="M40" s="301">
        <v>-112106</v>
      </c>
      <c r="N40" s="302">
        <v>7.9</v>
      </c>
      <c r="O40" s="293"/>
    </row>
    <row r="41" spans="1:16" ht="13.2">
      <c r="A41" s="248"/>
      <c r="B41" s="244"/>
      <c r="C41" s="244"/>
      <c r="D41" s="244"/>
      <c r="E41" s="244"/>
      <c r="F41" s="244"/>
      <c r="G41" s="1127" t="s">
        <v>280</v>
      </c>
      <c r="H41" s="1128"/>
      <c r="I41" s="1128"/>
      <c r="J41" s="1129"/>
      <c r="K41" s="294">
        <v>80555</v>
      </c>
      <c r="L41" s="300">
        <v>19846</v>
      </c>
      <c r="M41" s="301">
        <v>32482</v>
      </c>
      <c r="N41" s="302">
        <v>-38.9</v>
      </c>
      <c r="O41" s="293"/>
    </row>
    <row r="42" spans="1:16" ht="13.2">
      <c r="A42" s="248"/>
      <c r="B42" s="244"/>
      <c r="C42" s="244"/>
      <c r="D42" s="244"/>
      <c r="E42" s="244"/>
      <c r="F42" s="244"/>
      <c r="G42" s="303" t="s">
        <v>511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ht="13.2">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14" t="s">
        <v>480</v>
      </c>
      <c r="J49" s="1116" t="s">
        <v>514</v>
      </c>
      <c r="K49" s="1117"/>
      <c r="L49" s="1117"/>
      <c r="M49" s="1117"/>
      <c r="N49" s="1118"/>
    </row>
    <row r="50" spans="1:14" ht="13.2">
      <c r="A50" s="248"/>
      <c r="B50" s="244"/>
      <c r="C50" s="244"/>
      <c r="D50" s="244"/>
      <c r="E50" s="244"/>
      <c r="F50" s="244"/>
      <c r="G50" s="312"/>
      <c r="H50" s="313"/>
      <c r="I50" s="1115"/>
      <c r="J50" s="314" t="s">
        <v>515</v>
      </c>
      <c r="K50" s="315" t="s">
        <v>516</v>
      </c>
      <c r="L50" s="316" t="s">
        <v>517</v>
      </c>
      <c r="M50" s="317" t="s">
        <v>518</v>
      </c>
      <c r="N50" s="318" t="s">
        <v>519</v>
      </c>
    </row>
    <row r="51" spans="1:14" ht="13.2">
      <c r="A51" s="248"/>
      <c r="B51" s="244"/>
      <c r="C51" s="244"/>
      <c r="D51" s="244"/>
      <c r="E51" s="244"/>
      <c r="F51" s="244"/>
      <c r="G51" s="310" t="s">
        <v>520</v>
      </c>
      <c r="H51" s="311"/>
      <c r="I51" s="319">
        <v>715220</v>
      </c>
      <c r="J51" s="320">
        <v>161888</v>
      </c>
      <c r="K51" s="321">
        <v>-20.399999999999999</v>
      </c>
      <c r="L51" s="322">
        <v>220780</v>
      </c>
      <c r="M51" s="323">
        <v>5.6</v>
      </c>
      <c r="N51" s="324">
        <v>-26</v>
      </c>
    </row>
    <row r="52" spans="1:14" ht="13.2">
      <c r="A52" s="248"/>
      <c r="B52" s="244"/>
      <c r="C52" s="244"/>
      <c r="D52" s="244"/>
      <c r="E52" s="244"/>
      <c r="F52" s="244"/>
      <c r="G52" s="325"/>
      <c r="H52" s="326" t="s">
        <v>521</v>
      </c>
      <c r="I52" s="327">
        <v>339635</v>
      </c>
      <c r="J52" s="328">
        <v>76875</v>
      </c>
      <c r="K52" s="329">
        <v>-26.4</v>
      </c>
      <c r="L52" s="330">
        <v>105334</v>
      </c>
      <c r="M52" s="331">
        <v>-10</v>
      </c>
      <c r="N52" s="332">
        <v>-16.399999999999999</v>
      </c>
    </row>
    <row r="53" spans="1:14" ht="13.2">
      <c r="A53" s="248"/>
      <c r="B53" s="244"/>
      <c r="C53" s="244"/>
      <c r="D53" s="244"/>
      <c r="E53" s="244"/>
      <c r="F53" s="244"/>
      <c r="G53" s="310" t="s">
        <v>522</v>
      </c>
      <c r="H53" s="311"/>
      <c r="I53" s="319">
        <v>379567</v>
      </c>
      <c r="J53" s="320">
        <v>87660</v>
      </c>
      <c r="K53" s="321">
        <v>-45.9</v>
      </c>
      <c r="L53" s="322">
        <v>201428</v>
      </c>
      <c r="M53" s="323">
        <v>-8.8000000000000007</v>
      </c>
      <c r="N53" s="324">
        <v>-37.1</v>
      </c>
    </row>
    <row r="54" spans="1:14" ht="13.2">
      <c r="A54" s="248"/>
      <c r="B54" s="244"/>
      <c r="C54" s="244"/>
      <c r="D54" s="244"/>
      <c r="E54" s="244"/>
      <c r="F54" s="244"/>
      <c r="G54" s="325"/>
      <c r="H54" s="326" t="s">
        <v>521</v>
      </c>
      <c r="I54" s="327">
        <v>164520</v>
      </c>
      <c r="J54" s="328">
        <v>37995</v>
      </c>
      <c r="K54" s="329">
        <v>-50.6</v>
      </c>
      <c r="L54" s="330">
        <v>118373</v>
      </c>
      <c r="M54" s="331">
        <v>12.4</v>
      </c>
      <c r="N54" s="332">
        <v>-63</v>
      </c>
    </row>
    <row r="55" spans="1:14" ht="13.2">
      <c r="A55" s="248"/>
      <c r="B55" s="244"/>
      <c r="C55" s="244"/>
      <c r="D55" s="244"/>
      <c r="E55" s="244"/>
      <c r="F55" s="244"/>
      <c r="G55" s="310" t="s">
        <v>523</v>
      </c>
      <c r="H55" s="311"/>
      <c r="I55" s="319">
        <v>724350</v>
      </c>
      <c r="J55" s="320">
        <v>170516</v>
      </c>
      <c r="K55" s="321">
        <v>94.5</v>
      </c>
      <c r="L55" s="322">
        <v>221823</v>
      </c>
      <c r="M55" s="323">
        <v>10.1</v>
      </c>
      <c r="N55" s="324">
        <v>84.4</v>
      </c>
    </row>
    <row r="56" spans="1:14" ht="13.2">
      <c r="A56" s="248"/>
      <c r="B56" s="244"/>
      <c r="C56" s="244"/>
      <c r="D56" s="244"/>
      <c r="E56" s="244"/>
      <c r="F56" s="244"/>
      <c r="G56" s="325"/>
      <c r="H56" s="326" t="s">
        <v>521</v>
      </c>
      <c r="I56" s="327">
        <v>203484</v>
      </c>
      <c r="J56" s="328">
        <v>47901</v>
      </c>
      <c r="K56" s="329">
        <v>26.1</v>
      </c>
      <c r="L56" s="330">
        <v>104431</v>
      </c>
      <c r="M56" s="331">
        <v>-11.8</v>
      </c>
      <c r="N56" s="332">
        <v>37.9</v>
      </c>
    </row>
    <row r="57" spans="1:14" ht="13.2">
      <c r="A57" s="248"/>
      <c r="B57" s="244"/>
      <c r="C57" s="244"/>
      <c r="D57" s="244"/>
      <c r="E57" s="244"/>
      <c r="F57" s="244"/>
      <c r="G57" s="310" t="s">
        <v>524</v>
      </c>
      <c r="H57" s="311"/>
      <c r="I57" s="319">
        <v>932837</v>
      </c>
      <c r="J57" s="320">
        <v>222847</v>
      </c>
      <c r="K57" s="321">
        <v>30.7</v>
      </c>
      <c r="L57" s="322">
        <v>263041</v>
      </c>
      <c r="M57" s="323">
        <v>18.600000000000001</v>
      </c>
      <c r="N57" s="324">
        <v>12.1</v>
      </c>
    </row>
    <row r="58" spans="1:14" ht="13.2">
      <c r="A58" s="248"/>
      <c r="B58" s="244"/>
      <c r="C58" s="244"/>
      <c r="D58" s="244"/>
      <c r="E58" s="244"/>
      <c r="F58" s="244"/>
      <c r="G58" s="325"/>
      <c r="H58" s="326" t="s">
        <v>521</v>
      </c>
      <c r="I58" s="327">
        <v>270254</v>
      </c>
      <c r="J58" s="328">
        <v>64561</v>
      </c>
      <c r="K58" s="329">
        <v>34.799999999999997</v>
      </c>
      <c r="L58" s="330">
        <v>103171</v>
      </c>
      <c r="M58" s="331">
        <v>-1.2</v>
      </c>
      <c r="N58" s="332">
        <v>36</v>
      </c>
    </row>
    <row r="59" spans="1:14" ht="13.2">
      <c r="A59" s="248"/>
      <c r="B59" s="244"/>
      <c r="C59" s="244"/>
      <c r="D59" s="244"/>
      <c r="E59" s="244"/>
      <c r="F59" s="244"/>
      <c r="G59" s="310" t="s">
        <v>525</v>
      </c>
      <c r="H59" s="311"/>
      <c r="I59" s="319">
        <v>1000258</v>
      </c>
      <c r="J59" s="320">
        <v>246430</v>
      </c>
      <c r="K59" s="321">
        <v>10.6</v>
      </c>
      <c r="L59" s="322">
        <v>272886</v>
      </c>
      <c r="M59" s="323">
        <v>3.7</v>
      </c>
      <c r="N59" s="324">
        <v>6.9</v>
      </c>
    </row>
    <row r="60" spans="1:14" ht="13.2">
      <c r="A60" s="248"/>
      <c r="B60" s="244"/>
      <c r="C60" s="244"/>
      <c r="D60" s="244"/>
      <c r="E60" s="244"/>
      <c r="F60" s="244"/>
      <c r="G60" s="325"/>
      <c r="H60" s="326" t="s">
        <v>521</v>
      </c>
      <c r="I60" s="333">
        <v>408834</v>
      </c>
      <c r="J60" s="328">
        <v>100723</v>
      </c>
      <c r="K60" s="329">
        <v>56</v>
      </c>
      <c r="L60" s="330">
        <v>125724</v>
      </c>
      <c r="M60" s="331">
        <v>21.9</v>
      </c>
      <c r="N60" s="332">
        <v>34.1</v>
      </c>
    </row>
    <row r="61" spans="1:14" ht="13.2">
      <c r="A61" s="248"/>
      <c r="B61" s="244"/>
      <c r="C61" s="244"/>
      <c r="D61" s="244"/>
      <c r="E61" s="244"/>
      <c r="F61" s="244"/>
      <c r="G61" s="310" t="s">
        <v>526</v>
      </c>
      <c r="H61" s="334"/>
      <c r="I61" s="335">
        <v>750446</v>
      </c>
      <c r="J61" s="336">
        <v>177868</v>
      </c>
      <c r="K61" s="337">
        <v>13.9</v>
      </c>
      <c r="L61" s="338">
        <v>235992</v>
      </c>
      <c r="M61" s="339">
        <v>5.8</v>
      </c>
      <c r="N61" s="324">
        <v>8.1</v>
      </c>
    </row>
    <row r="62" spans="1:14" ht="13.2">
      <c r="A62" s="248"/>
      <c r="B62" s="244"/>
      <c r="C62" s="244"/>
      <c r="D62" s="244"/>
      <c r="E62" s="244"/>
      <c r="F62" s="244"/>
      <c r="G62" s="325"/>
      <c r="H62" s="326" t="s">
        <v>521</v>
      </c>
      <c r="I62" s="327">
        <v>277345</v>
      </c>
      <c r="J62" s="328">
        <v>65611</v>
      </c>
      <c r="K62" s="329">
        <v>8</v>
      </c>
      <c r="L62" s="330">
        <v>111407</v>
      </c>
      <c r="M62" s="331">
        <v>2.2999999999999998</v>
      </c>
      <c r="N62" s="332">
        <v>5.7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27.89</v>
      </c>
      <c r="G47" s="12">
        <v>29.54</v>
      </c>
      <c r="H47" s="12">
        <v>29.78</v>
      </c>
      <c r="I47" s="12">
        <v>25.63</v>
      </c>
      <c r="J47" s="13">
        <v>21.55</v>
      </c>
    </row>
    <row r="48" spans="2:10" ht="57.75" customHeight="1">
      <c r="B48" s="14"/>
      <c r="C48" s="1141" t="s">
        <v>4</v>
      </c>
      <c r="D48" s="1141"/>
      <c r="E48" s="1142"/>
      <c r="F48" s="15">
        <v>2.97</v>
      </c>
      <c r="G48" s="16">
        <v>3.69</v>
      </c>
      <c r="H48" s="16">
        <v>5.0199999999999996</v>
      </c>
      <c r="I48" s="16">
        <v>4.21</v>
      </c>
      <c r="J48" s="17">
        <v>5.63</v>
      </c>
    </row>
    <row r="49" spans="2:10" ht="57.75" customHeight="1" thickBot="1">
      <c r="B49" s="18"/>
      <c r="C49" s="1143" t="s">
        <v>5</v>
      </c>
      <c r="D49" s="1143"/>
      <c r="E49" s="1144"/>
      <c r="F49" s="19" t="s">
        <v>533</v>
      </c>
      <c r="G49" s="20">
        <v>0.64</v>
      </c>
      <c r="H49" s="20">
        <v>1.39</v>
      </c>
      <c r="I49" s="20" t="s">
        <v>534</v>
      </c>
      <c r="J49" s="21">
        <v>1.81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535</v>
      </c>
      <c r="D34" s="1151"/>
      <c r="E34" s="1152"/>
      <c r="F34" s="32">
        <v>11.12</v>
      </c>
      <c r="G34" s="33">
        <v>11.69</v>
      </c>
      <c r="H34" s="33">
        <v>11.4</v>
      </c>
      <c r="I34" s="33">
        <v>11.29</v>
      </c>
      <c r="J34" s="34">
        <v>11.81</v>
      </c>
      <c r="K34" s="22"/>
      <c r="L34" s="22"/>
      <c r="M34" s="22"/>
      <c r="N34" s="22"/>
      <c r="O34" s="22"/>
      <c r="P34" s="22"/>
    </row>
    <row r="35" spans="1:16" ht="39" customHeight="1">
      <c r="A35" s="22"/>
      <c r="B35" s="35"/>
      <c r="C35" s="1145" t="s">
        <v>536</v>
      </c>
      <c r="D35" s="1146"/>
      <c r="E35" s="1147"/>
      <c r="F35" s="36">
        <v>2.97</v>
      </c>
      <c r="G35" s="37">
        <v>3.68</v>
      </c>
      <c r="H35" s="37">
        <v>5.0199999999999996</v>
      </c>
      <c r="I35" s="37">
        <v>4.21</v>
      </c>
      <c r="J35" s="38">
        <v>5.63</v>
      </c>
      <c r="K35" s="22"/>
      <c r="L35" s="22"/>
      <c r="M35" s="22"/>
      <c r="N35" s="22"/>
      <c r="O35" s="22"/>
      <c r="P35" s="22"/>
    </row>
    <row r="36" spans="1:16" ht="39" customHeight="1">
      <c r="A36" s="22"/>
      <c r="B36" s="35"/>
      <c r="C36" s="1145" t="s">
        <v>537</v>
      </c>
      <c r="D36" s="1146"/>
      <c r="E36" s="1147"/>
      <c r="F36" s="36">
        <v>1.05</v>
      </c>
      <c r="G36" s="37">
        <v>1.3</v>
      </c>
      <c r="H36" s="37">
        <v>1.4</v>
      </c>
      <c r="I36" s="37">
        <v>1.98</v>
      </c>
      <c r="J36" s="38">
        <v>2.2999999999999998</v>
      </c>
      <c r="K36" s="22"/>
      <c r="L36" s="22"/>
      <c r="M36" s="22"/>
      <c r="N36" s="22"/>
      <c r="O36" s="22"/>
      <c r="P36" s="22"/>
    </row>
    <row r="37" spans="1:16" ht="39" customHeight="1">
      <c r="A37" s="22"/>
      <c r="B37" s="35"/>
      <c r="C37" s="1145" t="s">
        <v>538</v>
      </c>
      <c r="D37" s="1146"/>
      <c r="E37" s="1147"/>
      <c r="F37" s="36">
        <v>1.93</v>
      </c>
      <c r="G37" s="37">
        <v>3.98</v>
      </c>
      <c r="H37" s="37">
        <v>2.67</v>
      </c>
      <c r="I37" s="37">
        <v>1.08</v>
      </c>
      <c r="J37" s="38">
        <v>1.91</v>
      </c>
      <c r="K37" s="22"/>
      <c r="L37" s="22"/>
      <c r="M37" s="22"/>
      <c r="N37" s="22"/>
      <c r="O37" s="22"/>
      <c r="P37" s="22"/>
    </row>
    <row r="38" spans="1:16" ht="39" customHeight="1">
      <c r="A38" s="22"/>
      <c r="B38" s="35"/>
      <c r="C38" s="1145" t="s">
        <v>539</v>
      </c>
      <c r="D38" s="1146"/>
      <c r="E38" s="1147"/>
      <c r="F38" s="36">
        <v>0.48</v>
      </c>
      <c r="G38" s="37">
        <v>0.78</v>
      </c>
      <c r="H38" s="37">
        <v>0.18</v>
      </c>
      <c r="I38" s="37">
        <v>0.56999999999999995</v>
      </c>
      <c r="J38" s="38">
        <v>1.44</v>
      </c>
      <c r="K38" s="22"/>
      <c r="L38" s="22"/>
      <c r="M38" s="22"/>
      <c r="N38" s="22"/>
      <c r="O38" s="22"/>
      <c r="P38" s="22"/>
    </row>
    <row r="39" spans="1:16" ht="39" customHeight="1">
      <c r="A39" s="22"/>
      <c r="B39" s="35"/>
      <c r="C39" s="1145" t="s">
        <v>540</v>
      </c>
      <c r="D39" s="1146"/>
      <c r="E39" s="1147"/>
      <c r="F39" s="36">
        <v>0.31</v>
      </c>
      <c r="G39" s="37">
        <v>0.14000000000000001</v>
      </c>
      <c r="H39" s="37">
        <v>0.13</v>
      </c>
      <c r="I39" s="37">
        <v>0.15</v>
      </c>
      <c r="J39" s="38">
        <v>0.14000000000000001</v>
      </c>
      <c r="K39" s="22"/>
      <c r="L39" s="22"/>
      <c r="M39" s="22"/>
      <c r="N39" s="22"/>
      <c r="O39" s="22"/>
      <c r="P39" s="22"/>
    </row>
    <row r="40" spans="1:16" ht="39" customHeight="1">
      <c r="A40" s="22"/>
      <c r="B40" s="35"/>
      <c r="C40" s="1145" t="s">
        <v>541</v>
      </c>
      <c r="D40" s="1146"/>
      <c r="E40" s="1147"/>
      <c r="F40" s="36">
        <v>7.0000000000000007E-2</v>
      </c>
      <c r="G40" s="37">
        <v>0.08</v>
      </c>
      <c r="H40" s="37">
        <v>0.09</v>
      </c>
      <c r="I40" s="37">
        <v>0.09</v>
      </c>
      <c r="J40" s="38">
        <v>0.11</v>
      </c>
      <c r="K40" s="22"/>
      <c r="L40" s="22"/>
      <c r="M40" s="22"/>
      <c r="N40" s="22"/>
      <c r="O40" s="22"/>
      <c r="P40" s="22"/>
    </row>
    <row r="41" spans="1:16" ht="39" customHeight="1">
      <c r="A41" s="22"/>
      <c r="B41" s="35"/>
      <c r="C41" s="1145" t="s">
        <v>542</v>
      </c>
      <c r="D41" s="1146"/>
      <c r="E41" s="1147"/>
      <c r="F41" s="36">
        <v>0.24</v>
      </c>
      <c r="G41" s="37">
        <v>0.13</v>
      </c>
      <c r="H41" s="37">
        <v>7.0000000000000007E-2</v>
      </c>
      <c r="I41" s="37">
        <v>0.06</v>
      </c>
      <c r="J41" s="38">
        <v>7.0000000000000007E-2</v>
      </c>
      <c r="K41" s="22"/>
      <c r="L41" s="22"/>
      <c r="M41" s="22"/>
      <c r="N41" s="22"/>
      <c r="O41" s="22"/>
      <c r="P41" s="22"/>
    </row>
    <row r="42" spans="1:16" ht="39" customHeight="1">
      <c r="A42" s="22"/>
      <c r="B42" s="39"/>
      <c r="C42" s="1145" t="s">
        <v>543</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544</v>
      </c>
      <c r="D43" s="1149"/>
      <c r="E43" s="1150"/>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v>571</v>
      </c>
      <c r="L45" s="60">
        <v>513</v>
      </c>
      <c r="M45" s="60">
        <v>459</v>
      </c>
      <c r="N45" s="60">
        <v>502</v>
      </c>
      <c r="O45" s="61">
        <v>493</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161</v>
      </c>
      <c r="L48" s="64">
        <v>142</v>
      </c>
      <c r="M48" s="64">
        <v>136</v>
      </c>
      <c r="N48" s="64">
        <v>123</v>
      </c>
      <c r="O48" s="65">
        <v>128</v>
      </c>
      <c r="P48" s="48"/>
      <c r="Q48" s="48"/>
      <c r="R48" s="48"/>
      <c r="S48" s="48"/>
      <c r="T48" s="48"/>
      <c r="U48" s="48"/>
    </row>
    <row r="49" spans="1:21" ht="30.75" customHeight="1">
      <c r="A49" s="48"/>
      <c r="B49" s="1163"/>
      <c r="C49" s="1164"/>
      <c r="D49" s="62"/>
      <c r="E49" s="1155" t="s">
        <v>16</v>
      </c>
      <c r="F49" s="1155"/>
      <c r="G49" s="1155"/>
      <c r="H49" s="1155"/>
      <c r="I49" s="1155"/>
      <c r="J49" s="1156"/>
      <c r="K49" s="63">
        <v>12</v>
      </c>
      <c r="L49" s="64">
        <v>0</v>
      </c>
      <c r="M49" s="64">
        <v>0</v>
      </c>
      <c r="N49" s="64">
        <v>0</v>
      </c>
      <c r="O49" s="65">
        <v>1</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1</v>
      </c>
      <c r="O50" s="65" t="s">
        <v>490</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601</v>
      </c>
      <c r="L52" s="64">
        <v>544</v>
      </c>
      <c r="M52" s="64">
        <v>521</v>
      </c>
      <c r="N52" s="64">
        <v>515</v>
      </c>
      <c r="O52" s="65">
        <v>541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143</v>
      </c>
      <c r="L53" s="69">
        <v>111</v>
      </c>
      <c r="M53" s="69">
        <v>74</v>
      </c>
      <c r="N53" s="69">
        <v>111</v>
      </c>
      <c r="O53" s="70">
        <v>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zaisei002</cp:lastModifiedBy>
  <cp:lastPrinted>2016-04-06T00:45:07Z</cp:lastPrinted>
  <dcterms:created xsi:type="dcterms:W3CDTF">2016-02-15T00:21:06Z</dcterms:created>
  <dcterms:modified xsi:type="dcterms:W3CDTF">2016-04-25T00:44:24Z</dcterms:modified>
  <cp:category/>
</cp:coreProperties>
</file>