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1 財政係\2 財政状況・資料集等\○財政状況資料集\H28財政状況資料集\H30.10.17 財政状況資料集　ストック情報の修正による\"/>
    </mc:Choice>
  </mc:AlternateContent>
  <bookViews>
    <workbookView xWindow="240" yWindow="60" windowWidth="14940" windowHeight="7872" tabRatio="912" firstSheet="8"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c r="BE35" i="9" s="1"/>
  <c r="BE36" i="9" s="1"/>
  <c r="BW34" i="9" l="1"/>
  <c r="BW35" i="9" s="1"/>
  <c r="BW36" i="9" s="1"/>
  <c r="CO34" i="9" l="1"/>
  <c r="CO35" i="9" s="1"/>
  <c r="CO36" i="9" s="1"/>
</calcChain>
</file>

<file path=xl/sharedStrings.xml><?xml version="1.0" encoding="utf-8"?>
<sst xmlns="http://schemas.openxmlformats.org/spreadsheetml/2006/main" count="1098" uniqueCount="562">
  <si>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</si>
  <si>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</si>
  <si>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</si>
  <si>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</si>
  <si>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</si>
  <si>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</si>
  <si>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</si>
  <si>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</si>
  <si>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</si>
  <si>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</si>
  <si>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</si>
  <si>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</si>
  <si>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</si>
  <si>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</si>
  <si>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</si>
  <si>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</si>
  <si>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</si>
  <si>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</si>
  <si>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</si>
  <si>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</si>
  <si>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</si>
  <si>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</si>
  <si>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</si>
  <si>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</si>
  <si>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</si>
  <si>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</si>
  <si>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</si>
  <si>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</si>
  <si>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</si>
  <si>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</si>
  <si>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</si>
  <si>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</si>
  <si>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</si>
  <si>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</si>
  <si>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</si>
  <si>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</si>
  <si>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</si>
  <si>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</si>
  <si>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</si>
  <si>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</si>
  <si>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</si>
  <si>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</si>
  <si>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</si>
  <si>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</si>
  <si>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</si>
  <si>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</si>
  <si>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</si>
  <si>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</si>
  <si>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</si>
  <si>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</si>
  <si>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</si>
  <si>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</si>
  <si>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</si>
  <si>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</si>
  <si>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</si>
  <si>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</si>
  <si>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</si>
  <si>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</si>
  <si>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</si>
  <si>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</si>
  <si>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</si>
  <si>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</si>
  <si>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</si>
  <si>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</si>
  <si>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</si>
  <si>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</si>
  <si>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</si>
  <si>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</si>
  <si>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</si>
  <si>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</si>
  <si>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</si>
  <si>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</si>
  <si>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</si>
  <si>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</si>
  <si>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</si>
  <si>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</si>
  <si>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</si>
  <si>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</si>
  <si>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</si>
  <si>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</si>
  <si>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</si>
  <si>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</si>
  <si>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乙部町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</si>
  <si>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</si>
  <si>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</si>
  <si>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</si>
  <si>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</si>
  <si>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</si>
  <si>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</si>
  <si>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</si>
  <si>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</si>
  <si>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</si>
  <si>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</si>
  <si>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</si>
  <si>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</si>
  <si>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</si>
  <si>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</si>
  <si>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</si>
  <si>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</si>
  <si>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</si>
  <si>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</si>
  <si>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</si>
  <si>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</si>
  <si>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</si>
  <si>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</si>
  <si>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</si>
  <si>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</si>
  <si>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</si>
  <si>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</si>
  <si>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</si>
  <si>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</si>
  <si>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</si>
  <si>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</si>
  <si>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</si>
  <si>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</si>
  <si>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</si>
  <si>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</si>
  <si>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</si>
  <si>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</si>
  <si>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</si>
  <si>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</si>
  <si>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</si>
  <si>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</si>
  <si>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</si>
  <si>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</si>
  <si>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</si>
  <si>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</si>
  <si>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</si>
  <si>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</si>
  <si>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</si>
  <si>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</si>
  <si>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</si>
  <si>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</si>
  <si>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</si>
  <si>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</si>
  <si>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</si>
  <si>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</si>
  <si>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</si>
  <si>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</si>
  <si>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</si>
  <si>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</si>
  <si>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</si>
  <si>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</si>
  <si>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</si>
  <si>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</si>
  <si>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</si>
  <si>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</si>
  <si>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</si>
  <si>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</si>
  <si>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</si>
  <si>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</si>
  <si>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</si>
  <si>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</si>
  <si>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</si>
  <si>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</si>
  <si>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</si>
  <si>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</si>
  <si>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</si>
  <si>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</si>
  <si>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</si>
  <si>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</si>
  <si>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</si>
  <si>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</si>
  <si>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</si>
  <si>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</si>
  <si>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</si>
  <si>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</si>
  <si>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</si>
  <si>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</si>
  <si>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</si>
  <si>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</si>
  <si>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</si>
  <si>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</si>
  <si>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</si>
  <si>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</si>
  <si>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</si>
  <si>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</si>
  <si>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</si>
  <si>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</si>
  <si>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</si>
  <si>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</si>
  <si>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</si>
  <si>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</si>
  <si>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</si>
  <si>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</si>
  <si>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</si>
  <si>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</si>
  <si>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</si>
  <si>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</si>
  <si>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</si>
  <si>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</si>
  <si>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</si>
  <si>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</si>
  <si>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</si>
  <si>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</si>
  <si>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</si>
  <si>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</si>
  <si>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北海道乙部町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</si>
  <si>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</si>
  <si>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</si>
  <si>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</si>
  <si>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</si>
  <si>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</si>
  <si>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</si>
  <si>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</si>
  <si>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</si>
  <si>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</si>
  <si>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</si>
  <si>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</si>
  <si>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</si>
  <si>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</si>
  <si>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</si>
  <si>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</si>
  <si>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</si>
  <si>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</si>
  <si>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</si>
  <si>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</si>
  <si>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</si>
  <si>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</si>
  <si>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</si>
  <si>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</si>
  <si>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</si>
  <si>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</si>
  <si>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</si>
  <si>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</si>
  <si>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</si>
  <si>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</si>
  <si>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</si>
  <si>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</si>
  <si>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</si>
  <si>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</si>
  <si>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</si>
  <si>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</si>
  <si>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</si>
  <si>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</si>
  <si>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</si>
  <si>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</si>
  <si>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</si>
  <si>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</si>
  <si>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</si>
  <si>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</si>
  <si>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</si>
  <si>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</si>
  <si>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</si>
  <si>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</si>
  <si>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</si>
  <si>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</si>
  <si>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</si>
  <si>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</si>
  <si>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</si>
  <si>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</si>
  <si>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</si>
  <si>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</si>
  <si>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</si>
  <si>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</si>
  <si>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</si>
  <si>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</si>
  <si>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</si>
  <si>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</si>
  <si>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</si>
  <si>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</si>
  <si>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</si>
  <si>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</si>
  <si>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</si>
  <si>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</si>
  <si>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</si>
  <si>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</si>
  <si>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</si>
  <si>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</si>
  <si>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</si>
  <si>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</si>
  <si>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</si>
  <si>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</si>
  <si>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</si>
  <si>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</si>
  <si>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</si>
  <si>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</si>
  <si>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</si>
  <si>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</si>
  <si>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</si>
  <si>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</si>
  <si>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</si>
  <si>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</si>
  <si>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</si>
  <si>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</si>
  <si>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</si>
  <si>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</si>
  <si>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</si>
  <si>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</si>
  <si>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</si>
  <si>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</si>
  <si>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</si>
  <si>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</si>
  <si>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</si>
  <si>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</si>
  <si>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</si>
  <si>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</si>
  <si>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</si>
  <si>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</si>
  <si>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</si>
  <si>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</si>
  <si>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</si>
  <si>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</si>
  <si>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</si>
  <si>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</si>
  <si>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</si>
  <si>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</si>
  <si>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</si>
  <si>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</si>
  <si>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</si>
  <si>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</si>
  <si>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</si>
  <si>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</si>
  <si>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</si>
  <si>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</si>
  <si>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</si>
  <si>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</si>
  <si>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</si>
  <si>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</si>
  <si>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</si>
  <si>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</si>
  <si>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</si>
  <si>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</si>
  <si>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</si>
  <si>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</si>
  <si>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</si>
  <si>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</si>
  <si>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</si>
  <si>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</si>
  <si>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</si>
  <si>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</si>
  <si>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</si>
  <si>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</si>
  <si>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</si>
  <si>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</si>
  <si>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</si>
  <si>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</si>
  <si>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</si>
  <si>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</si>
  <si>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</si>
  <si>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</si>
  <si>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</si>
  <si>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</si>
  <si>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</si>
  <si>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</si>
  <si>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</si>
  <si>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</si>
  <si>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北海道乙部町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</si>
  <si>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</si>
  <si>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</si>
  <si>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</si>
  <si>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</si>
  <si>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</si>
  <si>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</si>
  <si>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</si>
  <si>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</si>
  <si>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</si>
  <si>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</si>
  <si>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</si>
  <si>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</si>
  <si>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</si>
  <si>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</si>
  <si>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</si>
  <si>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</si>
  <si>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</si>
  <si>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</si>
  <si>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</si>
  <si>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</si>
  <si>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</si>
  <si>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</si>
  <si>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</si>
  <si>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</si>
  <si>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</si>
  <si>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</si>
  <si>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</si>
  <si>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</si>
  <si>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</si>
  <si>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</si>
  <si>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</si>
  <si>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</si>
  <si>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</si>
  <si>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</si>
  <si>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</si>
  <si>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</si>
  <si>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介護保険特別会計（サービス事業勘定）</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</si>
  <si>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</si>
  <si>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</si>
  <si>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</si>
  <si>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</si>
  <si>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</si>
  <si>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</si>
  <si>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</si>
  <si>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</si>
  <si>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</si>
  <si>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</si>
  <si>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</si>
  <si>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</si>
  <si>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</si>
  <si>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</si>
  <si>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</si>
  <si>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</si>
  <si>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</si>
  <si>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</si>
  <si>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</si>
  <si>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</si>
  <si>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</si>
  <si>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</si>
  <si>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</si>
  <si>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</si>
  <si>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</si>
  <si>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</si>
  <si>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</si>
  <si>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</si>
  <si>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</si>
  <si>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</si>
  <si>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</si>
  <si>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</si>
  <si>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</si>
  <si>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</si>
  <si>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</si>
  <si>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</si>
  <si>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</si>
  <si>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</si>
  <si>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</si>
  <si>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</si>
  <si>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</si>
  <si>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</si>
  <si>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</si>
  <si>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</si>
  <si>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</si>
  <si>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</si>
  <si>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</si>
  <si>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</si>
  <si>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</si>
  <si>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</si>
  <si>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</si>
  <si>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</si>
  <si>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</si>
  <si>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</si>
  <si>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</si>
  <si>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</si>
  <si>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</si>
  <si>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</si>
  <si>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</si>
  <si>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</si>
  <si>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</si>
  <si>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</si>
  <si>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</si>
  <si>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</si>
  <si>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</si>
  <si>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</si>
  <si>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</si>
  <si>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</si>
  <si>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</si>
  <si>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</si>
  <si>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</si>
  <si>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</si>
  <si>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</si>
  <si>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</si>
  <si>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</si>
  <si>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</si>
  <si>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</si>
  <si>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</si>
  <si>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</si>
  <si>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</si>
  <si>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</si>
  <si>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</si>
  <si>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</si>
  <si>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</si>
  <si>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</si>
  <si>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</si>
  <si>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</si>
  <si>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</si>
  <si>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</si>
  <si>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</si>
  <si>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</si>
  <si>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</si>
  <si>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</si>
  <si>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</si>
  <si>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</si>
  <si>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</si>
  <si>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</si>
  <si>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</si>
  <si>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</si>
  <si>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</si>
  <si>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</si>
  <si>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</si>
  <si>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</si>
  <si>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</si>
  <si>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</si>
  <si>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</si>
  <si>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</si>
  <si>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</si>
  <si>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</si>
  <si>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</si>
  <si>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</si>
  <si>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</si>
  <si>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</si>
  <si>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</si>
  <si>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</si>
  <si>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</si>
  <si>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</si>
  <si>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</si>
  <si>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</si>
  <si>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</si>
  <si>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</si>
  <si>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</si>
  <si>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</si>
  <si>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</si>
  <si>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</si>
  <si>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</si>
  <si>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</si>
  <si>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</si>
  <si>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</si>
  <si>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</si>
  <si>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</si>
  <si>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</si>
  <si>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</si>
  <si>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</si>
  <si>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</si>
  <si>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</si>
  <si>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</si>
  <si>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</si>
  <si>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</si>
  <si>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</si>
  <si>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</si>
  <si>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4.93</t>
  </si>
  <si>
    <t>国民健康保険病院事業会計</t>
  </si>
  <si>
    <t>一般会計</t>
  </si>
  <si>
    <t>国民健康保険事業特別会計</t>
  </si>
  <si>
    <t>介護保険特別会計（保険事業勘定）</t>
  </si>
  <si>
    <t>介護保険特別会計（サービス事業勘定）</t>
  </si>
  <si>
    <t>公共下水道事業特別会計</t>
  </si>
  <si>
    <t>漁業集落排水事業特別会計</t>
  </si>
  <si>
    <t>後期高齢者医療特別会計</t>
  </si>
  <si>
    <t>その他会計（赤字）</t>
  </si>
  <si>
    <t>その他会計（黒字）</t>
  </si>
  <si>
    <t>-</t>
    <phoneticPr fontId="2"/>
  </si>
  <si>
    <t>南部檜山衛生処理組合</t>
    <rPh sb="0" eb="2">
      <t>ナンブ</t>
    </rPh>
    <rPh sb="2" eb="4">
      <t>ヒヤマ</t>
    </rPh>
    <rPh sb="4" eb="6">
      <t>エイセイ</t>
    </rPh>
    <rPh sb="6" eb="8">
      <t>ショリ</t>
    </rPh>
    <rPh sb="8" eb="10">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</si>
  <si>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</si>
  <si>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</si>
  <si>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乙部振興公社</t>
    <rPh sb="0" eb="2">
      <t>オトベ</t>
    </rPh>
    <rPh sb="2" eb="4">
      <t>シンコウ</t>
    </rPh>
    <rPh sb="4" eb="6">
      <t>コウシャ</t>
    </rPh>
    <phoneticPr fontId="2"/>
  </si>
  <si>
    <t>乙部観光</t>
    <rPh sb="0" eb="2">
      <t>オトベ</t>
    </rPh>
    <rPh sb="2" eb="4">
      <t>カンコウ</t>
    </rPh>
    <phoneticPr fontId="2"/>
  </si>
  <si>
    <t>おとべ創生</t>
    <rPh sb="3" eb="5">
      <t>ソウセイ</t>
    </rPh>
    <phoneticPr fontId="2"/>
  </si>
  <si>
    <t>-</t>
    <phoneticPr fontId="2"/>
  </si>
  <si>
    <t>-</t>
    <phoneticPr fontId="2"/>
  </si>
  <si>
    <t>H28設立</t>
    <rPh sb="3" eb="5">
      <t>セツリツ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</si>
  <si>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</si>
  <si>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</si>
  <si>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</si>
  <si>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</si>
  <si>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将来負担比率は発生しておらず、有形固定資産減価償却率については、上昇傾向にはあるが、公共施設等総合管理計画に基づき適正に管理、運用していく。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</si>
  <si>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</si>
  <si>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</si>
  <si>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</si>
  <si>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</si>
  <si>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</si>
  <si>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</si>
  <si>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</si>
  <si>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横ばいとなっているが、近年は温泉施設の改修、学校の大規模改修を実施しているため、これらの地方債の償還が始まると、実質公債費比率が上昇することが見込まれるため、これまで以上に公債費の適正化に取り組んでいく必要がある。
　将来負担比率に関しては、現在は発生していないが、今後も、基金の確保や交付税算入率の高い地方債の活用など、充当可能財源の確保に努めていく。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</si>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</sst>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1381-457F-9A5C-C32D047CF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170516</c:v>
                </c:pt>
                <c:pt idx="1">
                  <c:v>222847</c:v>
                </c:pt>
                <c:pt idx="2">
                  <c:v>246430</c:v>
                </c:pt>
                <c:pt idx="3">
                  <c:v>125859</c:v>
                </c:pt>
                <c:pt idx="4">
                  <c:v>138390</c:v>
                </c:pt>
              </c:numCache>
            </c:numRef>
          </c:val>
          <c:smooth val="0"/>
          <c:extLst>
            <c:ext xmlns:c16="http://schemas.microsoft.com/office/drawing/2014/chart" uri="{C3380CC4-5D6E-409C-BE32-E72D297353CC}">
              <c16:uniqueId val="{00000001-1381-457F-9A5C-C32D047CF115}"/>
            </c:ext>
          </c:extLst>
        </c:ser>
        <c:dLbls>
          <c:showLegendKey val="0"/>
          <c:showVal val="0"/>
          <c:showCatName val="0"/>
          <c:showSerName val="0"/>
          <c:showPercent val="0"/>
          <c:showBubbleSize val="0"/>
        </c:dLbls>
        <c:marker val="1"/>
        <c:smooth val="0"/>
        <c:axId val="526649448"/>
        <c:axId val="526649840"/>
      </c:lineChart>
      <c:catAx>
        <c:axId val="526649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649840"/>
        <c:crosses val="autoZero"/>
        <c:auto val="1"/>
        <c:lblAlgn val="ctr"/>
        <c:lblOffset val="100"/>
        <c:tickLblSkip val="1"/>
        <c:tickMarkSkip val="1"/>
        <c:noMultiLvlLbl val="0"/>
      </c:catAx>
      <c:valAx>
        <c:axId val="5266498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649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5.0199999999999996</c:v>
                </c:pt>
                <c:pt idx="1">
                  <c:v>4.21</c:v>
                </c:pt>
                <c:pt idx="2">
                  <c:v>5.63</c:v>
                </c:pt>
                <c:pt idx="3">
                  <c:v>4.93</c:v>
                </c:pt>
                <c:pt idx="4">
                  <c:v>4.54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29.78</c:v>
                </c:pt>
                <c:pt idx="1">
                  <c:v>25.63</c:v>
                </c:pt>
                <c:pt idx="2">
                  <c:v>21.55</c:v>
                </c:pt>
                <c:pt idx="3">
                  <c:v>20.100000000000001</c:v>
                </c:pt>
                <c:pt idx="4">
                  <c:v>20.52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6651408"/>
        <c:axId val="526651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-4.93</c:v>
                </c:pt>
                <c:pt idx="2">
                  <c:v>1.81</c:v>
                </c:pt>
                <c:pt idx="3">
                  <c:v>2.5499999999999998</c:v>
                </c:pt>
                <c:pt idx="4">
                  <c:v>3.08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6651408"/>
        <c:axId val="526651800"/>
      </c:lineChart>
      <c:catAx>
        <c:axId val="52665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651800"/>
        <c:crosses val="autoZero"/>
        <c:auto val="1"/>
        <c:lblAlgn val="ctr"/>
        <c:lblOffset val="100"/>
        <c:tickLblSkip val="1"/>
        <c:tickMarkSkip val="1"/>
        <c:noMultiLvlLbl val="0"/>
      </c:catAx>
      <c:valAx>
        <c:axId val="526651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65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0.11</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0.15</c:v>
                </c:pt>
                <c:pt idx="4">
                  <c:v>#N/A</c:v>
                </c:pt>
                <c:pt idx="5">
                  <c:v>0.14000000000000001</c:v>
                </c:pt>
                <c:pt idx="6">
                  <c:v>#N/A</c:v>
                </c:pt>
                <c:pt idx="7">
                  <c:v>0.14000000000000001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c:v>
                </c:pt>
                <c:pt idx="2">
                  <c:v>#N/A</c:v>
                </c:pt>
                <c:pt idx="3">
                  <c:v>1.98</c:v>
                </c:pt>
                <c:pt idx="4">
                  <c:v>#N/A</c:v>
                </c:pt>
                <c:pt idx="5">
                  <c:v>2.2999999999999998</c:v>
                </c:pt>
                <c:pt idx="6">
                  <c:v>#N/A</c:v>
                </c:pt>
                <c:pt idx="7">
                  <c:v>0.43</c:v>
                </c:pt>
                <c:pt idx="8">
                  <c:v>#N/A</c:v>
                </c:pt>
                <c:pt idx="9">
                  <c:v>0.56000000000000005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0.56999999999999995</c:v>
                </c:pt>
                <c:pt idx="4">
                  <c:v>#N/A</c:v>
                </c:pt>
                <c:pt idx="5">
                  <c:v>1.44</c:v>
                </c:pt>
                <c:pt idx="6">
                  <c:v>#N/A</c:v>
                </c:pt>
                <c:pt idx="7">
                  <c:v>1.02</c:v>
                </c:pt>
                <c:pt idx="8">
                  <c:v>#N/A</c:v>
                </c:pt>
                <c:pt idx="9">
                  <c:v>1.03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2.67</c:v>
                </c:pt>
                <c:pt idx="2">
                  <c:v>#N/A</c:v>
                </c:pt>
                <c:pt idx="3">
                  <c:v>1.08</c:v>
                </c:pt>
                <c:pt idx="4">
                  <c:v>#N/A</c:v>
                </c:pt>
                <c:pt idx="5">
                  <c:v>1.91</c:v>
                </c:pt>
                <c:pt idx="6">
                  <c:v>#N/A</c:v>
                </c:pt>
                <c:pt idx="7">
                  <c:v>3.13</c:v>
                </c:pt>
                <c:pt idx="8">
                  <c:v>#N/A</c:v>
                </c:pt>
                <c:pt idx="9">
                  <c:v>2.87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5.0199999999999996</c:v>
                </c:pt>
                <c:pt idx="2">
                  <c:v>#N/A</c:v>
                </c:pt>
                <c:pt idx="3">
                  <c:v>4.21</c:v>
                </c:pt>
                <c:pt idx="4">
                  <c:v>#N/A</c:v>
                </c:pt>
                <c:pt idx="5">
                  <c:v>5.63</c:v>
                </c:pt>
                <c:pt idx="6">
                  <c:v>#N/A</c:v>
                </c:pt>
                <c:pt idx="7">
                  <c:v>4.92</c:v>
                </c:pt>
                <c:pt idx="8">
                  <c:v>#N/A</c:v>
                </c:pt>
                <c:pt idx="9">
                  <c:v>4.54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c:v>
                </c:pt>
                <c:pt idx="2">
                  <c:v>#N/A</c:v>
                </c:pt>
                <c:pt idx="3">
                  <c:v>11.29</c:v>
                </c:pt>
                <c:pt idx="4">
                  <c:v>#N/A</c:v>
                </c:pt>
                <c:pt idx="5">
                  <c:v>11.81</c:v>
                </c:pt>
                <c:pt idx="6">
                  <c:v>#N/A</c:v>
                </c:pt>
                <c:pt idx="7">
                  <c:v>11.4</c:v>
                </c:pt>
                <c:pt idx="8">
                  <c:v>#N/A</c:v>
                </c:pt>
                <c:pt idx="9">
                  <c:v>11.41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17750024"/>
        <c:axId val="717750416"/>
      </c:barChart>
      <c:catAx>
        <c:axId val="71775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750416"/>
        <c:crosses val="autoZero"/>
        <c:auto val="1"/>
        <c:lblAlgn val="ctr"/>
        <c:lblOffset val="100"/>
        <c:tickLblSkip val="1"/>
        <c:tickMarkSkip val="1"/>
        <c:noMultiLvlLbl val="0"/>
      </c:catAx>
      <c:valAx>
        <c:axId val="71775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750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521</c:v>
                </c:pt>
                <c:pt idx="5">
                  <c:v>515</c:v>
                </c:pt>
                <c:pt idx="8">
                  <c:v>541</c:v>
                </c:pt>
                <c:pt idx="11">
                  <c:v>534</c:v>
                </c:pt>
                <c:pt idx="14">
                  <c:v>538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136</c:v>
                </c:pt>
                <c:pt idx="3">
                  <c:v>123</c:v>
                </c:pt>
                <c:pt idx="6">
                  <c:v>128</c:v>
                </c:pt>
                <c:pt idx="9">
                  <c:v>129</c:v>
                </c:pt>
                <c:pt idx="12">
                  <c:v>129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459</c:v>
                </c:pt>
                <c:pt idx="3">
                  <c:v>502</c:v>
                </c:pt>
                <c:pt idx="6">
                  <c:v>493</c:v>
                </c:pt>
                <c:pt idx="9">
                  <c:v>468</c:v>
                </c:pt>
                <c:pt idx="12">
                  <c:v>481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17751200"/>
        <c:axId val="717751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c:v>
                </c:pt>
                <c:pt idx="2">
                  <c:v>#N/A</c:v>
                </c:pt>
                <c:pt idx="3">
                  <c:v>#N/A</c:v>
                </c:pt>
                <c:pt idx="4">
                  <c:v>111</c:v>
                </c:pt>
                <c:pt idx="5">
                  <c:v>#N/A</c:v>
                </c:pt>
                <c:pt idx="6">
                  <c:v>#N/A</c:v>
                </c:pt>
                <c:pt idx="7">
                  <c:v>81</c:v>
                </c:pt>
                <c:pt idx="8">
                  <c:v>#N/A</c:v>
                </c:pt>
                <c:pt idx="9">
                  <c:v>#N/A</c:v>
                </c:pt>
                <c:pt idx="10">
                  <c:v>63</c:v>
                </c:pt>
                <c:pt idx="11">
                  <c:v>#N/A</c:v>
                </c:pt>
                <c:pt idx="12">
                  <c:v>#N/A</c:v>
                </c:pt>
                <c:pt idx="13">
                  <c:v>72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17751200"/>
        <c:axId val="717751592"/>
      </c:lineChart>
      <c:catAx>
        <c:axId val="7177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751592"/>
        <c:crosses val="autoZero"/>
        <c:auto val="1"/>
        <c:lblAlgn val="ctr"/>
        <c:lblOffset val="100"/>
        <c:tickLblSkip val="1"/>
        <c:tickMarkSkip val="1"/>
        <c:noMultiLvlLbl val="0"/>
      </c:catAx>
      <c:valAx>
        <c:axId val="71775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75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4109</c:v>
                </c:pt>
                <c:pt idx="5">
                  <c:v>4148</c:v>
                </c:pt>
                <c:pt idx="8">
                  <c:v>4146</c:v>
                </c:pt>
                <c:pt idx="11">
                  <c:v>4014</c:v>
                </c:pt>
                <c:pt idx="14">
                  <c:v>3983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564</c:v>
                </c:pt>
                <c:pt idx="5">
                  <c:v>524</c:v>
                </c:pt>
                <c:pt idx="8">
                  <c:v>482</c:v>
                </c:pt>
                <c:pt idx="11">
                  <c:v>438</c:v>
                </c:pt>
                <c:pt idx="14">
                  <c:v>394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3123</c:v>
                </c:pt>
                <c:pt idx="5">
                  <c:v>3375</c:v>
                </c:pt>
                <c:pt idx="8">
                  <c:v>3382</c:v>
                </c:pt>
                <c:pt idx="11">
                  <c:v>3786</c:v>
                </c:pt>
                <c:pt idx="14">
                  <c:v>4242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929</c:v>
                </c:pt>
                <c:pt idx="3">
                  <c:v>895</c:v>
                </c:pt>
                <c:pt idx="6">
                  <c:v>814</c:v>
                </c:pt>
                <c:pt idx="9">
                  <c:v>802</c:v>
                </c:pt>
                <c:pt idx="12">
                  <c:v>776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c:v>
                </c:pt>
                <c:pt idx="3">
                  <c:v>7</c:v>
                </c:pt>
                <c:pt idx="6">
                  <c:v>9</c:v>
                </c:pt>
                <c:pt idx="9">
                  <c:v>9</c:v>
                </c:pt>
                <c:pt idx="12">
                  <c:v>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1364</c:v>
                </c:pt>
                <c:pt idx="3">
                  <c:v>1425</c:v>
                </c:pt>
                <c:pt idx="6">
                  <c:v>1356</c:v>
                </c:pt>
                <c:pt idx="9">
                  <c:v>1286</c:v>
                </c:pt>
                <c:pt idx="12">
                  <c:v>1234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4002</c:v>
                </c:pt>
                <c:pt idx="3">
                  <c:v>3979</c:v>
                </c:pt>
                <c:pt idx="6">
                  <c:v>3968</c:v>
                </c:pt>
                <c:pt idx="9">
                  <c:v>3789</c:v>
                </c:pt>
                <c:pt idx="12">
                  <c:v>3614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17751984"/>
        <c:axId val="71775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17751984"/>
        <c:axId val="717752768"/>
      </c:lineChart>
      <c:catAx>
        <c:axId val="71775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7752768"/>
        <c:crosses val="autoZero"/>
        <c:auto val="1"/>
        <c:lblAlgn val="ctr"/>
        <c:lblOffset val="100"/>
        <c:tickLblSkip val="1"/>
        <c:tickMarkSkip val="1"/>
        <c:noMultiLvlLbl val="0"/>
      </c:catAx>
      <c:valAx>
        <c:axId val="7177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75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{9EA25894-5242-4105-B0BC-F9AEB8A1913B}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C09-413D-A8D9-0F8BFAAFF56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{FDABE489-E724-456E-8020-9D24CBA2E862}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C09-413D-A8D9-0F8BFAAFF56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{A6E465FC-F5EC-411B-B31E-A39EE27F6A6E}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C09-413D-A8D9-0F8BFAAFF56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{B658F900-0843-4880-8ACF-FAA88DC16A82}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C09-413D-A8D9-0F8BFAAFF56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{3FDC1814-329B-4FD5-9A4F-46C117626E51}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C09-413D-A8D9-0F8BFAAFF5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c:v>
                </c:pt>
                <c:pt idx="4">
                  <c:v>54.6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C09-413D-A8D9-0F8BFAAFF56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{32A4B13A-495D-4CFB-9198-6D69FD144C14}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C09-413D-A8D9-0F8BFAAFF56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{62E1C61B-4A9C-4F33-A897-342605F17755}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C09-413D-A8D9-0F8BFAAFF56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{50CFDC30-9D14-40DA-8C8E-204D269E1EC4}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C09-413D-A8D9-0F8BFAAFF566}"/>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{ED878EA4-8E4E-447C-9B05-2A92771E1898}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C09-413D-A8D9-0F8BFAAFF566}"/>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{8521E2F0-DD2B-468B-B395-22CA532245ED}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C09-413D-A8D9-0F8BFAAFF5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58.7</c:v>
                </c:pt>
              </c:numCache>
            </c:numRef>
          </c:xVal>
          <c:yVal>
            <c:numRef>
              <c:f>公会計指標分析・財政指標組合せ分析表!$K$55:$O$55</c:f>
              <c:numCache>
                <c:formatCode>#,##0.0;"▲ "#,##0.0</c:formatCode>
                <c:ptCount val="5"/>
                <c:pt idx="3">
                  <c:v>0</c:v>
                </c:pt>
                <c:pt idx="4">
                  <c:v>0</c:v>
                </c:pt>
              </c:numCache>
            </c:numRef>
          </c:yVal>
          <c:smooth val="0"/>
          <c:extLst>
            <c:ext xmlns:c16="http://schemas.microsoft.com/office/drawing/2014/chart" uri="{C3380CC4-5D6E-409C-BE32-E72D297353CC}">
              <c16:uniqueId val="{0000000B-7C09-413D-A8D9-0F8BFAAFF566}"/>
            </c:ext>
          </c:extLst>
        </c:ser>
        <c:dLbls>
          <c:showLegendKey val="0"/>
          <c:showVal val="0"/>
          <c:showCatName val="0"/>
          <c:showSerName val="0"/>
          <c:showPercent val="0"/>
          <c:showBubbleSize val="0"/>
        </c:dLbls>
        <c:axId val="74507392"/>
        <c:axId val="74509312"/>
      </c:scatterChart>
      <c:valAx>
        <c:axId val="74507392"/>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09312"/>
        <c:crosses val="autoZero"/>
        <c:crossBetween val="midCat"/>
      </c:valAx>
      <c:valAx>
        <c:axId val="74509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50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{332EE9BD-4C87-439D-B426-954F7E7B0D19}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216-4153-AB14-B051434B75D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{A6C582B5-89D5-45E1-B8DF-935D7BB0B6A4}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216-4153-AB14-B051434B75D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{BEF96249-471B-44E9-A3E2-F2C22E09CC12}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216-4153-AB14-B051434B75D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{8138F707-BE10-462E-80FD-C869DAE535A2}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216-4153-AB14-B051434B75D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{74282A6D-E0F7-4B9B-8508-13E233DFFFDB}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216-4153-AB14-B051434B75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5.0999999999999996</c:v>
                </c:pt>
                <c:pt idx="2">
                  <c:v>4.0999999999999996</c:v>
                </c:pt>
                <c:pt idx="3">
                  <c:v>3.9</c:v>
                </c:pt>
                <c:pt idx="4">
                  <c:v>3.7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216-4153-AB14-B051434B75D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{663B481C-70AF-4E60-84B6-F8304D60FE49}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216-4153-AB14-B051434B75D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{67E3E6DA-0499-45CB-A243-2788DBA26B5C}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216-4153-AB14-B051434B75D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{FD4A9747-5453-4CFC-9528-64C0DAEE48C3}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216-4153-AB14-B051434B75D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{A7E8571C-78DA-4B2C-AECC-8BC22F4B9E70}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216-4153-AB14-B051434B75D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{BD2D6C0B-6E20-4211-823C-0C6062A3D363}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216-4153-AB14-B051434B75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216-4153-AB14-B051434B75D9}"/>
            </c:ext>
          </c:extLst>
        </c:ser>
        <c:dLbls>
          <c:showLegendKey val="0"/>
          <c:showVal val="0"/>
          <c:showCatName val="0"/>
          <c:showSerName val="0"/>
          <c:showPercent val="0"/>
          <c:showBubbleSize val="0"/>
        </c:dLbls>
        <c:axId val="74203904"/>
        <c:axId val="74205824"/>
      </c:scatterChart>
      <c:valAx>
        <c:axId val="74203904"/>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05824"/>
        <c:crosses val="autoZero"/>
        <c:crossBetween val="midCat"/>
      </c:valAx>
      <c:valAx>
        <c:axId val="74205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203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地方債については、予算規模に見合った事業の展開、発行の抑制をし、残高は、平成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年度末をピークに減少しており、近年は、繰上償還の計画的な実施により、後年度の負担軽減を図っている。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また、地方債発行については、交付税算入率の高い地方債を優先的に活用してきたため、算入公債費に反映され、実質公債費を抑制することができている。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今後においても同様に実質公債費比率の抑制を図っていく。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現在、将来負担額より充当可能な財源等が上回っているため、将来負担比率は発生していない状況にある。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である、地方債の現在高等は年々減少傾向にあり、今後においても抑制を図り、また、公共施設等総合管理計画に基づきインフラの更新、施設の集約化・複合化など将来的な負担に備えるためにも、充当可能基金をはじめとする財源を確保し、健全財政を維持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721358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467094" y="452034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年度に策定した公共施設総合管理計画において、４０年後までに施設保有面積を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％削減する目標を掲げ、老朽化した施設の集約化・複合化、除却の検討をしていく。</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有形固定資産減価償却率については、上昇傾向にあるが、類似団体平均を下回っている。個別計画が策定されているものは、当計画に基づいた維持管理を適切に進めていく。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18565" y="65468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795672" y="64568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18565" y="612648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795672" y="603267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18565" y="570230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795672" y="561230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18565" y="52819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795672" y="51881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9" name="直線コネクタ 68"/>
        <xdr:cNvCxnSpPr/>
      </xdr:nvCxnSpPr>
      <xdr:spPr>
        <a:xfrm flipV="1">
          <a:off x="4400550" y="5273294"/>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70" name="有形固定資産減価償却率最小値テキスト"/>
        <xdr:cNvSpPr txBox="1"/>
      </xdr:nvSpPr>
      <xdr:spPr>
        <a:xfrm>
          <a:off x="4453255"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1" name="直線コネクタ 70"/>
        <xdr:cNvCxnSpPr/>
      </xdr:nvCxnSpPr>
      <xdr:spPr>
        <a:xfrm>
          <a:off x="4313555" y="641248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2" name="有形固定資産減価償却率最大値テキスト"/>
        <xdr:cNvSpPr txBox="1"/>
      </xdr:nvSpPr>
      <xdr:spPr>
        <a:xfrm>
          <a:off x="4453255" y="50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3" name="直線コネクタ 72"/>
        <xdr:cNvCxnSpPr/>
      </xdr:nvCxnSpPr>
      <xdr:spPr>
        <a:xfrm>
          <a:off x="4313555" y="52732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91711</xdr:rowOff>
    </xdr:from>
    <xdr:ext cx="405111" cy="259045"/>
    <xdr:sp macro="" textlink="">
      <xdr:nvSpPr>
        <xdr:cNvPr id="74" name="有形固定資産減価償却率平均値テキスト"/>
        <xdr:cNvSpPr txBox="1"/>
      </xdr:nvSpPr>
      <xdr:spPr>
        <a:xfrm>
          <a:off x="4453255" y="5562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5" name="フローチャート : 判断 74"/>
        <xdr:cNvSpPr/>
      </xdr:nvSpPr>
      <xdr:spPr>
        <a:xfrm>
          <a:off x="4351655" y="5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6" name="フローチャート : 判断 75"/>
        <xdr:cNvSpPr/>
      </xdr:nvSpPr>
      <xdr:spPr>
        <a:xfrm>
          <a:off x="3640455" y="582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74422</xdr:rowOff>
    </xdr:from>
    <xdr:to>
      <xdr:col>3</xdr:col>
      <xdr:colOff>1222375</xdr:colOff>
      <xdr:row>31</xdr:row>
      <xdr:rowOff>4572</xdr:rowOff>
    </xdr:to>
    <xdr:sp macro="" textlink="">
      <xdr:nvSpPr>
        <xdr:cNvPr id="82" name="円/楕円 81"/>
        <xdr:cNvSpPr/>
      </xdr:nvSpPr>
      <xdr:spPr>
        <a:xfrm>
          <a:off x="4351655" y="5880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52849</xdr:rowOff>
    </xdr:from>
    <xdr:ext cx="405111" cy="259045"/>
    <xdr:sp macro="" textlink="">
      <xdr:nvSpPr>
        <xdr:cNvPr id="83" name="有形固定資産減価償却率該当値テキスト"/>
        <xdr:cNvSpPr txBox="1"/>
      </xdr:nvSpPr>
      <xdr:spPr>
        <a:xfrm>
          <a:off x="4453255" y="585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143510</xdr:rowOff>
    </xdr:from>
    <xdr:to>
      <xdr:col>3</xdr:col>
      <xdr:colOff>511175</xdr:colOff>
      <xdr:row>31</xdr:row>
      <xdr:rowOff>73660</xdr:rowOff>
    </xdr:to>
    <xdr:sp macro="" textlink="">
      <xdr:nvSpPr>
        <xdr:cNvPr id="84" name="円/楕円 83"/>
        <xdr:cNvSpPr/>
      </xdr:nvSpPr>
      <xdr:spPr>
        <a:xfrm>
          <a:off x="3640455"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125222</xdr:rowOff>
    </xdr:from>
    <xdr:to>
      <xdr:col>3</xdr:col>
      <xdr:colOff>1171575</xdr:colOff>
      <xdr:row>31</xdr:row>
      <xdr:rowOff>22860</xdr:rowOff>
    </xdr:to>
    <xdr:cxnSp macro="">
      <xdr:nvCxnSpPr>
        <xdr:cNvPr id="85" name="直線コネクタ 84"/>
        <xdr:cNvCxnSpPr/>
      </xdr:nvCxnSpPr>
      <xdr:spPr>
        <a:xfrm flipV="1">
          <a:off x="3691255" y="5931662"/>
          <a:ext cx="7112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140733</xdr:rowOff>
    </xdr:from>
    <xdr:ext cx="405111" cy="259045"/>
    <xdr:sp macro="" textlink="">
      <xdr:nvSpPr>
        <xdr:cNvPr id="86" name="n_1aveValue有形固定資産減価償却率"/>
        <xdr:cNvSpPr txBox="1"/>
      </xdr:nvSpPr>
      <xdr:spPr>
        <a:xfrm>
          <a:off x="3475998" y="561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64787</xdr:rowOff>
    </xdr:from>
    <xdr:ext cx="405111" cy="259045"/>
    <xdr:sp macro="" textlink="">
      <xdr:nvSpPr>
        <xdr:cNvPr id="87" name="n_1mainValue有形固定資産減価償却率"/>
        <xdr:cNvSpPr txBox="1"/>
      </xdr:nvSpPr>
      <xdr:spPr>
        <a:xfrm>
          <a:off x="3475998"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endParaRPr kumimoji="1" lang="en-US" altLang="ja-JP" sz="1100">
            <a:latin typeface="ＭＳ Ｐゴシック"/>
          </a:endParaRPr>
        </a:p>
        <a:p>
          <a:r>
            <a:rPr kumimoji="1" lang="ja-JP" altLang="en-US" sz="1100">
              <a:latin typeface="ＭＳ Ｐゴシック"/>
            </a:rPr>
            <a:t>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221480" y="55321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311015"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133215" y="68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311015"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133215" y="55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71137</xdr:rowOff>
    </xdr:from>
    <xdr:ext cx="405111" cy="259045"/>
    <xdr:sp macro="" textlink="">
      <xdr:nvSpPr>
        <xdr:cNvPr id="62" name="【道路】&#10;有形固定資産減価償却率平均値テキスト"/>
        <xdr:cNvSpPr txBox="1"/>
      </xdr:nvSpPr>
      <xdr:spPr>
        <a:xfrm>
          <a:off x="4311015"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171315"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401695"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116840</xdr:rowOff>
    </xdr:from>
    <xdr:to>
      <xdr:col>6</xdr:col>
      <xdr:colOff>561975</xdr:colOff>
      <xdr:row>40</xdr:row>
      <xdr:rowOff>46990</xdr:rowOff>
    </xdr:to>
    <xdr:sp macro="" textlink="">
      <xdr:nvSpPr>
        <xdr:cNvPr id="70" name="円/楕円 69"/>
        <xdr:cNvSpPr/>
      </xdr:nvSpPr>
      <xdr:spPr>
        <a:xfrm>
          <a:off x="4171315"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31767</xdr:rowOff>
    </xdr:from>
    <xdr:ext cx="405111" cy="259045"/>
    <xdr:sp macro="" textlink="">
      <xdr:nvSpPr>
        <xdr:cNvPr id="71" name="【道路】&#10;有形固定資産減価償却率該当値テキスト"/>
        <xdr:cNvSpPr txBox="1"/>
      </xdr:nvSpPr>
      <xdr:spPr>
        <a:xfrm>
          <a:off x="4311015"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13970</xdr:rowOff>
    </xdr:from>
    <xdr:to>
      <xdr:col>5</xdr:col>
      <xdr:colOff>409575</xdr:colOff>
      <xdr:row>40</xdr:row>
      <xdr:rowOff>115570</xdr:rowOff>
    </xdr:to>
    <xdr:sp macro="" textlink="">
      <xdr:nvSpPr>
        <xdr:cNvPr id="72" name="円/楕円 71"/>
        <xdr:cNvSpPr/>
      </xdr:nvSpPr>
      <xdr:spPr>
        <a:xfrm>
          <a:off x="3401695"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167640</xdr:rowOff>
    </xdr:from>
    <xdr:to>
      <xdr:col>6</xdr:col>
      <xdr:colOff>511175</xdr:colOff>
      <xdr:row>40</xdr:row>
      <xdr:rowOff>64770</xdr:rowOff>
    </xdr:to>
    <xdr:cxnSp macro="">
      <xdr:nvCxnSpPr>
        <xdr:cNvPr id="73" name="直線コネクタ 72"/>
        <xdr:cNvCxnSpPr/>
      </xdr:nvCxnSpPr>
      <xdr:spPr>
        <a:xfrm flipV="1">
          <a:off x="3452495" y="6705600"/>
          <a:ext cx="7696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139717</xdr:rowOff>
    </xdr:from>
    <xdr:ext cx="405111" cy="259045"/>
    <xdr:sp macro="" textlink="">
      <xdr:nvSpPr>
        <xdr:cNvPr id="74" name="n_1aveValue【道路】&#10;有形固定資産減価償却率"/>
        <xdr:cNvSpPr txBox="1"/>
      </xdr:nvSpPr>
      <xdr:spPr>
        <a:xfrm>
          <a:off x="3237238"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106697</xdr:rowOff>
    </xdr:from>
    <xdr:ext cx="405111" cy="259045"/>
    <xdr:sp macro="" textlink="">
      <xdr:nvSpPr>
        <xdr:cNvPr id="75" name="n_1mainValue【道路】&#10;有形固定資産減価償却率"/>
        <xdr:cNvSpPr txBox="1"/>
      </xdr:nvSpPr>
      <xdr:spPr>
        <a:xfrm>
          <a:off x="3237238"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5" name="テキスト ボックス 94"/>
        <xdr:cNvSpPr txBox="1"/>
      </xdr:nvSpPr>
      <xdr:spPr>
        <a:xfrm>
          <a:off x="5458036"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7" name="テキスト ボックス 96"/>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1" name="直線コネクタ 100"/>
        <xdr:cNvCxnSpPr/>
      </xdr:nvCxnSpPr>
      <xdr:spPr>
        <a:xfrm flipV="1">
          <a:off x="9446260" y="5735977"/>
          <a:ext cx="0" cy="12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2" name="【道路】&#10;一人当たり延長最小値テキスト"/>
        <xdr:cNvSpPr txBox="1"/>
      </xdr:nvSpPr>
      <xdr:spPr>
        <a:xfrm>
          <a:off x="9535795" y="70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3" name="直線コネクタ 102"/>
        <xdr:cNvCxnSpPr/>
      </xdr:nvCxnSpPr>
      <xdr:spPr>
        <a:xfrm>
          <a:off x="9357995" y="702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4" name="【道路】&#10;一人当たり延長最大値テキスト"/>
        <xdr:cNvSpPr txBox="1"/>
      </xdr:nvSpPr>
      <xdr:spPr>
        <a:xfrm>
          <a:off x="9535795" y="551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5" name="直線コネクタ 104"/>
        <xdr:cNvCxnSpPr/>
      </xdr:nvCxnSpPr>
      <xdr:spPr>
        <a:xfrm>
          <a:off x="9357995" y="573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23294</xdr:rowOff>
    </xdr:from>
    <xdr:ext cx="534377" cy="259045"/>
    <xdr:sp macro="" textlink="">
      <xdr:nvSpPr>
        <xdr:cNvPr id="106" name="【道路】&#10;一人当たり延長平均値テキスト"/>
        <xdr:cNvSpPr txBox="1"/>
      </xdr:nvSpPr>
      <xdr:spPr>
        <a:xfrm>
          <a:off x="9535795" y="639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7" name="フローチャート : 判断 106"/>
        <xdr:cNvSpPr/>
      </xdr:nvSpPr>
      <xdr:spPr>
        <a:xfrm>
          <a:off x="9396095" y="653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8" name="フローチャート : 判断 107"/>
        <xdr:cNvSpPr/>
      </xdr:nvSpPr>
      <xdr:spPr>
        <a:xfrm>
          <a:off x="8649335" y="6501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84466</xdr:rowOff>
    </xdr:from>
    <xdr:to>
      <xdr:col>15</xdr:col>
      <xdr:colOff>231775</xdr:colOff>
      <xdr:row>41</xdr:row>
      <xdr:rowOff>14616</xdr:rowOff>
    </xdr:to>
    <xdr:sp macro="" textlink="">
      <xdr:nvSpPr>
        <xdr:cNvPr id="114" name="円/楕円 113"/>
        <xdr:cNvSpPr/>
      </xdr:nvSpPr>
      <xdr:spPr>
        <a:xfrm>
          <a:off x="9396095" y="6790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62893</xdr:rowOff>
    </xdr:from>
    <xdr:ext cx="534377" cy="259045"/>
    <xdr:sp macro="" textlink="">
      <xdr:nvSpPr>
        <xdr:cNvPr id="115" name="【道路】&#10;一人当たり延長該当値テキスト"/>
        <xdr:cNvSpPr txBox="1"/>
      </xdr:nvSpPr>
      <xdr:spPr>
        <a:xfrm>
          <a:off x="9535795" y="67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91346</xdr:rowOff>
    </xdr:from>
    <xdr:to>
      <xdr:col>14</xdr:col>
      <xdr:colOff>79375</xdr:colOff>
      <xdr:row>41</xdr:row>
      <xdr:rowOff>21496</xdr:rowOff>
    </xdr:to>
    <xdr:sp macro="" textlink="">
      <xdr:nvSpPr>
        <xdr:cNvPr id="116" name="円/楕円 115"/>
        <xdr:cNvSpPr/>
      </xdr:nvSpPr>
      <xdr:spPr>
        <a:xfrm>
          <a:off x="8649335" y="6796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135266</xdr:rowOff>
    </xdr:from>
    <xdr:to>
      <xdr:col>15</xdr:col>
      <xdr:colOff>180975</xdr:colOff>
      <xdr:row>40</xdr:row>
      <xdr:rowOff>142146</xdr:rowOff>
    </xdr:to>
    <xdr:cxnSp macro="">
      <xdr:nvCxnSpPr>
        <xdr:cNvPr id="117" name="直線コネクタ 116"/>
        <xdr:cNvCxnSpPr/>
      </xdr:nvCxnSpPr>
      <xdr:spPr>
        <a:xfrm flipV="1">
          <a:off x="8677275" y="6840866"/>
          <a:ext cx="76962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77581</xdr:rowOff>
    </xdr:from>
    <xdr:ext cx="534377" cy="259045"/>
    <xdr:sp macro="" textlink="">
      <xdr:nvSpPr>
        <xdr:cNvPr id="118" name="n_1aveValue【道路】&#10;一人当たり延長"/>
        <xdr:cNvSpPr txBox="1"/>
      </xdr:nvSpPr>
      <xdr:spPr>
        <a:xfrm>
          <a:off x="8465965" y="62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12623</xdr:rowOff>
    </xdr:from>
    <xdr:ext cx="534377" cy="259045"/>
    <xdr:sp macro="" textlink="">
      <xdr:nvSpPr>
        <xdr:cNvPr id="119" name="n_1mainValue【道路】&#10;一人当たり延長"/>
        <xdr:cNvSpPr txBox="1"/>
      </xdr:nvSpPr>
      <xdr:spPr>
        <a:xfrm>
          <a:off x="8465965" y="68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40" name="テキスト ボックス 139"/>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2" name="テキスト ボックス 141"/>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44" name="直線コネクタ 143"/>
        <xdr:cNvCxnSpPr/>
      </xdr:nvCxnSpPr>
      <xdr:spPr>
        <a:xfrm flipV="1">
          <a:off x="4221480" y="94830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45" name="【橋りょう・トンネル】&#10;有形固定資産減価償却率最小値テキスト"/>
        <xdr:cNvSpPr txBox="1"/>
      </xdr:nvSpPr>
      <xdr:spPr>
        <a:xfrm>
          <a:off x="4311015"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6" name="直線コネクタ 145"/>
        <xdr:cNvCxnSpPr/>
      </xdr:nvCxnSpPr>
      <xdr:spPr>
        <a:xfrm>
          <a:off x="4133215"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7" name="【橋りょう・トンネル】&#10;有形固定資産減価償却率最大値テキスト"/>
        <xdr:cNvSpPr txBox="1"/>
      </xdr:nvSpPr>
      <xdr:spPr>
        <a:xfrm>
          <a:off x="4311015"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8" name="直線コネクタ 147"/>
        <xdr:cNvCxnSpPr/>
      </xdr:nvCxnSpPr>
      <xdr:spPr>
        <a:xfrm>
          <a:off x="4133215"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44467</xdr:rowOff>
    </xdr:from>
    <xdr:ext cx="405111" cy="259045"/>
    <xdr:sp macro="" textlink="">
      <xdr:nvSpPr>
        <xdr:cNvPr id="149" name="【橋りょう・トンネル】&#10;有形固定資産減価償却率平均値テキスト"/>
        <xdr:cNvSpPr txBox="1"/>
      </xdr:nvSpPr>
      <xdr:spPr>
        <a:xfrm>
          <a:off x="4311015" y="1010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50" name="フローチャート : 判断 149"/>
        <xdr:cNvSpPr/>
      </xdr:nvSpPr>
      <xdr:spPr>
        <a:xfrm>
          <a:off x="4171315"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51" name="フローチャート : 判断 150"/>
        <xdr:cNvSpPr/>
      </xdr:nvSpPr>
      <xdr:spPr>
        <a:xfrm>
          <a:off x="3401695"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147320</xdr:rowOff>
    </xdr:from>
    <xdr:to>
      <xdr:col>6</xdr:col>
      <xdr:colOff>561975</xdr:colOff>
      <xdr:row>63</xdr:row>
      <xdr:rowOff>77470</xdr:rowOff>
    </xdr:to>
    <xdr:sp macro="" textlink="">
      <xdr:nvSpPr>
        <xdr:cNvPr id="157" name="円/楕円 156"/>
        <xdr:cNvSpPr/>
      </xdr:nvSpPr>
      <xdr:spPr>
        <a:xfrm>
          <a:off x="4171315"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125747</xdr:rowOff>
    </xdr:from>
    <xdr:ext cx="405111" cy="259045"/>
    <xdr:sp macro="" textlink="">
      <xdr:nvSpPr>
        <xdr:cNvPr id="158" name="【橋りょう・トンネル】&#10;有形固定資産減価償却率該当値テキスト"/>
        <xdr:cNvSpPr txBox="1"/>
      </xdr:nvSpPr>
      <xdr:spPr>
        <a:xfrm>
          <a:off x="4311015"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36830</xdr:rowOff>
    </xdr:from>
    <xdr:to>
      <xdr:col>5</xdr:col>
      <xdr:colOff>409575</xdr:colOff>
      <xdr:row>63</xdr:row>
      <xdr:rowOff>138430</xdr:rowOff>
    </xdr:to>
    <xdr:sp macro="" textlink="">
      <xdr:nvSpPr>
        <xdr:cNvPr id="159" name="円/楕円 158"/>
        <xdr:cNvSpPr/>
      </xdr:nvSpPr>
      <xdr:spPr>
        <a:xfrm>
          <a:off x="3401695"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26670</xdr:rowOff>
    </xdr:from>
    <xdr:to>
      <xdr:col>6</xdr:col>
      <xdr:colOff>511175</xdr:colOff>
      <xdr:row>63</xdr:row>
      <xdr:rowOff>87630</xdr:rowOff>
    </xdr:to>
    <xdr:cxnSp macro="">
      <xdr:nvCxnSpPr>
        <xdr:cNvPr id="160" name="直線コネクタ 159"/>
        <xdr:cNvCxnSpPr/>
      </xdr:nvCxnSpPr>
      <xdr:spPr>
        <a:xfrm flipV="1">
          <a:off x="3452495" y="10587990"/>
          <a:ext cx="7696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109237</xdr:rowOff>
    </xdr:from>
    <xdr:ext cx="405111" cy="259045"/>
    <xdr:sp macro="" textlink="">
      <xdr:nvSpPr>
        <xdr:cNvPr id="161" name="n_1aveValue【橋りょう・トンネル】&#10;有形固定資産減価償却率"/>
        <xdr:cNvSpPr txBox="1"/>
      </xdr:nvSpPr>
      <xdr:spPr>
        <a:xfrm>
          <a:off x="3237238"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129557</xdr:rowOff>
    </xdr:from>
    <xdr:ext cx="405111" cy="259045"/>
    <xdr:sp macro="" textlink="">
      <xdr:nvSpPr>
        <xdr:cNvPr id="162" name="n_1mainValue【橋りょう・トンネル】&#10;有形固定資産減価償却率"/>
        <xdr:cNvSpPr txBox="1"/>
      </xdr:nvSpPr>
      <xdr:spPr>
        <a:xfrm>
          <a:off x="3237238"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4" name="テキスト ボックス 173"/>
        <xdr:cNvSpPr txBox="1"/>
      </xdr:nvSpPr>
      <xdr:spPr>
        <a:xfrm>
          <a:off x="5736089"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6" name="テキスト ボックス 175"/>
        <xdr:cNvSpPr txBox="1"/>
      </xdr:nvSpPr>
      <xdr:spPr>
        <a:xfrm>
          <a:off x="5458036"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8" name="テキスト ボックス 177"/>
        <xdr:cNvSpPr txBox="1"/>
      </xdr:nvSpPr>
      <xdr:spPr>
        <a:xfrm>
          <a:off x="5458036"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80" name="テキスト ボックス 179"/>
        <xdr:cNvSpPr txBox="1"/>
      </xdr:nvSpPr>
      <xdr:spPr>
        <a:xfrm>
          <a:off x="5458036"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2" name="テキスト ボックス 181"/>
        <xdr:cNvSpPr txBox="1"/>
      </xdr:nvSpPr>
      <xdr:spPr>
        <a:xfrm>
          <a:off x="5367883"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4" name="テキスト ボックス 183"/>
        <xdr:cNvSpPr txBox="1"/>
      </xdr:nvSpPr>
      <xdr:spPr>
        <a:xfrm>
          <a:off x="5367883"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8" name="直線コネクタ 187"/>
        <xdr:cNvCxnSpPr/>
      </xdr:nvCxnSpPr>
      <xdr:spPr>
        <a:xfrm flipV="1">
          <a:off x="9446260" y="9508507"/>
          <a:ext cx="0" cy="1326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9" name="【橋りょう・トンネル】&#10;一人当たり有形固定資産（償却資産）額最小値テキスト"/>
        <xdr:cNvSpPr txBox="1"/>
      </xdr:nvSpPr>
      <xdr:spPr>
        <a:xfrm>
          <a:off x="9535795" y="108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90" name="直線コネクタ 189"/>
        <xdr:cNvCxnSpPr/>
      </xdr:nvCxnSpPr>
      <xdr:spPr>
        <a:xfrm>
          <a:off x="9357995" y="108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91" name="【橋りょう・トンネル】&#10;一人当たり有形固定資産（償却資産）額最大値テキスト"/>
        <xdr:cNvSpPr txBox="1"/>
      </xdr:nvSpPr>
      <xdr:spPr>
        <a:xfrm>
          <a:off x="9535795" y="9287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92" name="直線コネクタ 191"/>
        <xdr:cNvCxnSpPr/>
      </xdr:nvCxnSpPr>
      <xdr:spPr>
        <a:xfrm>
          <a:off x="9357995" y="950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93" name="【橋りょう・トンネル】&#10;一人当たり有形固定資産（償却資産）額平均値テキスト"/>
        <xdr:cNvSpPr txBox="1"/>
      </xdr:nvSpPr>
      <xdr:spPr>
        <a:xfrm>
          <a:off x="9535795" y="10265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94" name="フローチャート : 判断 193"/>
        <xdr:cNvSpPr/>
      </xdr:nvSpPr>
      <xdr:spPr>
        <a:xfrm>
          <a:off x="9396095" y="1028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95" name="フローチャート : 判断 194"/>
        <xdr:cNvSpPr/>
      </xdr:nvSpPr>
      <xdr:spPr>
        <a:xfrm>
          <a:off x="8649335" y="9393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17084</xdr:rowOff>
    </xdr:from>
    <xdr:to>
      <xdr:col>15</xdr:col>
      <xdr:colOff>231775</xdr:colOff>
      <xdr:row>60</xdr:row>
      <xdr:rowOff>118684</xdr:rowOff>
    </xdr:to>
    <xdr:sp macro="" textlink="">
      <xdr:nvSpPr>
        <xdr:cNvPr id="201" name="円/楕円 200"/>
        <xdr:cNvSpPr/>
      </xdr:nvSpPr>
      <xdr:spPr>
        <a:xfrm>
          <a:off x="9396095" y="100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39961</xdr:rowOff>
    </xdr:from>
    <xdr:ext cx="599010" cy="259045"/>
    <xdr:sp macro="" textlink="">
      <xdr:nvSpPr>
        <xdr:cNvPr id="202" name="【橋りょう・トンネル】&#10;一人当たり有形固定資産（償却資産）額該当値テキスト"/>
        <xdr:cNvSpPr txBox="1"/>
      </xdr:nvSpPr>
      <xdr:spPr>
        <a:xfrm>
          <a:off x="9535795" y="993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687,639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32898</xdr:rowOff>
    </xdr:from>
    <xdr:to>
      <xdr:col>14</xdr:col>
      <xdr:colOff>79375</xdr:colOff>
      <xdr:row>60</xdr:row>
      <xdr:rowOff>134498</xdr:rowOff>
    </xdr:to>
    <xdr:sp macro="" textlink="">
      <xdr:nvSpPr>
        <xdr:cNvPr id="203" name="円/楕円 202"/>
        <xdr:cNvSpPr/>
      </xdr:nvSpPr>
      <xdr:spPr>
        <a:xfrm>
          <a:off x="8649335" y="10091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67884</xdr:rowOff>
    </xdr:from>
    <xdr:to>
      <xdr:col>15</xdr:col>
      <xdr:colOff>180975</xdr:colOff>
      <xdr:row>60</xdr:row>
      <xdr:rowOff>83698</xdr:rowOff>
    </xdr:to>
    <xdr:cxnSp macro="">
      <xdr:nvCxnSpPr>
        <xdr:cNvPr id="204" name="直線コネクタ 203"/>
        <xdr:cNvCxnSpPr/>
      </xdr:nvCxnSpPr>
      <xdr:spPr>
        <a:xfrm flipV="1">
          <a:off x="8677275" y="10126284"/>
          <a:ext cx="76962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54</xdr:row>
      <xdr:rowOff>123354</xdr:rowOff>
    </xdr:from>
    <xdr:ext cx="690189" cy="259045"/>
    <xdr:sp macro="" textlink="">
      <xdr:nvSpPr>
        <xdr:cNvPr id="205" name="n_1aveValue【橋りょう・トンネル】&#10;一人当たり有形固定資産（償却資産）額"/>
        <xdr:cNvSpPr txBox="1"/>
      </xdr:nvSpPr>
      <xdr:spPr>
        <a:xfrm>
          <a:off x="8388059" y="9175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125625</xdr:rowOff>
    </xdr:from>
    <xdr:ext cx="599010" cy="259045"/>
    <xdr:sp macro="" textlink="">
      <xdr:nvSpPr>
        <xdr:cNvPr id="206" name="n_1mainValue【橋りょう・トンネル】&#10;一人当たり有形固定資産（償却資産）額"/>
        <xdr:cNvSpPr txBox="1"/>
      </xdr:nvSpPr>
      <xdr:spPr>
        <a:xfrm>
          <a:off x="8433649" y="101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7" name="直線コネクタ 216"/>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8" name="テキスト ボックス 217"/>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9" name="直線コネクタ 218"/>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0" name="テキスト ボックス 219"/>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1" name="直線コネクタ 220"/>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2" name="テキスト ボックス 221"/>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3" name="直線コネクタ 222"/>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4" name="テキスト ボックス 223"/>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5" name="直線コネクタ 224"/>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6" name="テキスト ボックス 225"/>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7" name="直線コネクタ 226"/>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8" name="テキスト ボックス 227"/>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32" name="直線コネクタ 231"/>
        <xdr:cNvCxnSpPr/>
      </xdr:nvCxnSpPr>
      <xdr:spPr>
        <a:xfrm flipV="1">
          <a:off x="4221480" y="1301006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33" name="【公営住宅】&#10;有形固定資産減価償却率最小値テキスト"/>
        <xdr:cNvSpPr txBox="1"/>
      </xdr:nvSpPr>
      <xdr:spPr>
        <a:xfrm>
          <a:off x="4311015" y="14504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34" name="直線コネクタ 233"/>
        <xdr:cNvCxnSpPr/>
      </xdr:nvCxnSpPr>
      <xdr:spPr>
        <a:xfrm>
          <a:off x="4133215" y="1450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35" name="【公営住宅】&#10;有形固定資産減価償却率最大値テキスト"/>
        <xdr:cNvSpPr txBox="1"/>
      </xdr:nvSpPr>
      <xdr:spPr>
        <a:xfrm>
          <a:off x="4311015" y="1278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36" name="直線コネクタ 235"/>
        <xdr:cNvCxnSpPr/>
      </xdr:nvCxnSpPr>
      <xdr:spPr>
        <a:xfrm>
          <a:off x="4133215" y="1301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70593</xdr:rowOff>
    </xdr:from>
    <xdr:ext cx="405111" cy="259045"/>
    <xdr:sp macro="" textlink="">
      <xdr:nvSpPr>
        <xdr:cNvPr id="237" name="【公営住宅】&#10;有形固定資産減価償却率平均値テキスト"/>
        <xdr:cNvSpPr txBox="1"/>
      </xdr:nvSpPr>
      <xdr:spPr>
        <a:xfrm>
          <a:off x="4311015" y="13481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38" name="フローチャート : 判断 237"/>
        <xdr:cNvSpPr/>
      </xdr:nvSpPr>
      <xdr:spPr>
        <a:xfrm>
          <a:off x="4171315"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39" name="フローチャート : 判断 238"/>
        <xdr:cNvSpPr/>
      </xdr:nvSpPr>
      <xdr:spPr>
        <a:xfrm>
          <a:off x="3401695" y="13550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19957</xdr:rowOff>
    </xdr:from>
    <xdr:to>
      <xdr:col>6</xdr:col>
      <xdr:colOff>561975</xdr:colOff>
      <xdr:row>82</xdr:row>
      <xdr:rowOff>121557</xdr:rowOff>
    </xdr:to>
    <xdr:sp macro="" textlink="">
      <xdr:nvSpPr>
        <xdr:cNvPr id="245" name="円/楕円 244"/>
        <xdr:cNvSpPr/>
      </xdr:nvSpPr>
      <xdr:spPr>
        <a:xfrm>
          <a:off x="4171315"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169834</xdr:rowOff>
    </xdr:from>
    <xdr:ext cx="405111" cy="259045"/>
    <xdr:sp macro="" textlink="">
      <xdr:nvSpPr>
        <xdr:cNvPr id="246" name="【公営住宅】&#10;有形固定資産減価償却率該当値テキスト"/>
        <xdr:cNvSpPr txBox="1"/>
      </xdr:nvSpPr>
      <xdr:spPr>
        <a:xfrm>
          <a:off x="4311015" y="1374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52614</xdr:rowOff>
    </xdr:from>
    <xdr:to>
      <xdr:col>5</xdr:col>
      <xdr:colOff>409575</xdr:colOff>
      <xdr:row>82</xdr:row>
      <xdr:rowOff>154214</xdr:rowOff>
    </xdr:to>
    <xdr:sp macro="" textlink="">
      <xdr:nvSpPr>
        <xdr:cNvPr id="247" name="円/楕円 246"/>
        <xdr:cNvSpPr/>
      </xdr:nvSpPr>
      <xdr:spPr>
        <a:xfrm>
          <a:off x="3401695"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70757</xdr:rowOff>
    </xdr:from>
    <xdr:to>
      <xdr:col>6</xdr:col>
      <xdr:colOff>511175</xdr:colOff>
      <xdr:row>82</xdr:row>
      <xdr:rowOff>103414</xdr:rowOff>
    </xdr:to>
    <xdr:cxnSp macro="">
      <xdr:nvCxnSpPr>
        <xdr:cNvPr id="248" name="直線コネクタ 247"/>
        <xdr:cNvCxnSpPr/>
      </xdr:nvCxnSpPr>
      <xdr:spPr>
        <a:xfrm flipV="1">
          <a:off x="3452495" y="13817237"/>
          <a:ext cx="7696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85833</xdr:rowOff>
    </xdr:from>
    <xdr:ext cx="405111" cy="259045"/>
    <xdr:sp macro="" textlink="">
      <xdr:nvSpPr>
        <xdr:cNvPr id="249" name="n_1aveValue【公営住宅】&#10;有形固定資産減価償却率"/>
        <xdr:cNvSpPr txBox="1"/>
      </xdr:nvSpPr>
      <xdr:spPr>
        <a:xfrm>
          <a:off x="3237238"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145341</xdr:rowOff>
    </xdr:from>
    <xdr:ext cx="405111" cy="259045"/>
    <xdr:sp macro="" textlink="">
      <xdr:nvSpPr>
        <xdr:cNvPr id="250" name="n_1mainValue【公営住宅】&#10;有形固定資産減価償却率"/>
        <xdr:cNvSpPr txBox="1"/>
      </xdr:nvSpPr>
      <xdr:spPr>
        <a:xfrm>
          <a:off x="3237238"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1" name="テキスト ボックス 260"/>
        <xdr:cNvSpPr txBox="1"/>
      </xdr:nvSpPr>
      <xdr:spPr>
        <a:xfrm>
          <a:off x="556341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62" name="直線コネクタ 261"/>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3" name="テキスト ボックス 262"/>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4" name="直線コネクタ 263"/>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5" name="テキスト ボックス 264"/>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6" name="直線コネクタ 265"/>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7" name="テキスト ボックス 266"/>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8" name="直線コネクタ 267"/>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9" name="テキスト ボックス 268"/>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0" name="直線コネクタ 269"/>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1" name="テキスト ボックス 270"/>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75" name="直線コネクタ 274"/>
        <xdr:cNvCxnSpPr/>
      </xdr:nvCxnSpPr>
      <xdr:spPr>
        <a:xfrm flipV="1">
          <a:off x="9446260" y="13249274"/>
          <a:ext cx="0" cy="115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76" name="【公営住宅】&#10;一人当たり面積最小値テキスト"/>
        <xdr:cNvSpPr txBox="1"/>
      </xdr:nvSpPr>
      <xdr:spPr>
        <a:xfrm>
          <a:off x="9535795"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77" name="直線コネクタ 276"/>
        <xdr:cNvCxnSpPr/>
      </xdr:nvCxnSpPr>
      <xdr:spPr>
        <a:xfrm>
          <a:off x="9357995" y="1440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78" name="【公営住宅】&#10;一人当たり面積最大値テキスト"/>
        <xdr:cNvSpPr txBox="1"/>
      </xdr:nvSpPr>
      <xdr:spPr>
        <a:xfrm>
          <a:off x="9535795" y="1303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79" name="直線コネクタ 278"/>
        <xdr:cNvCxnSpPr/>
      </xdr:nvCxnSpPr>
      <xdr:spPr>
        <a:xfrm>
          <a:off x="9357995" y="1324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80" name="【公営住宅】&#10;一人当たり面積平均値テキスト"/>
        <xdr:cNvSpPr txBox="1"/>
      </xdr:nvSpPr>
      <xdr:spPr>
        <a:xfrm>
          <a:off x="9535795" y="1394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81" name="フローチャート : 判断 280"/>
        <xdr:cNvSpPr/>
      </xdr:nvSpPr>
      <xdr:spPr>
        <a:xfrm>
          <a:off x="9396095" y="139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82" name="フローチャート : 判断 281"/>
        <xdr:cNvSpPr/>
      </xdr:nvSpPr>
      <xdr:spPr>
        <a:xfrm>
          <a:off x="8649335" y="139391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126364</xdr:rowOff>
    </xdr:from>
    <xdr:to>
      <xdr:col>15</xdr:col>
      <xdr:colOff>231775</xdr:colOff>
      <xdr:row>79</xdr:row>
      <xdr:rowOff>56514</xdr:rowOff>
    </xdr:to>
    <xdr:sp macro="" textlink="">
      <xdr:nvSpPr>
        <xdr:cNvPr id="288" name="円/楕円 287"/>
        <xdr:cNvSpPr/>
      </xdr:nvSpPr>
      <xdr:spPr>
        <a:xfrm>
          <a:off x="9396095" y="13202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79391</xdr:rowOff>
    </xdr:from>
    <xdr:ext cx="469744" cy="259045"/>
    <xdr:sp macro="" textlink="">
      <xdr:nvSpPr>
        <xdr:cNvPr id="289" name="【公営住宅】&#10;一人当たり面積該当値テキスト"/>
        <xdr:cNvSpPr txBox="1"/>
      </xdr:nvSpPr>
      <xdr:spPr>
        <a:xfrm>
          <a:off x="9535795" y="131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42545</xdr:rowOff>
    </xdr:from>
    <xdr:to>
      <xdr:col>14</xdr:col>
      <xdr:colOff>79375</xdr:colOff>
      <xdr:row>79</xdr:row>
      <xdr:rowOff>144145</xdr:rowOff>
    </xdr:to>
    <xdr:sp macro="" textlink="">
      <xdr:nvSpPr>
        <xdr:cNvPr id="290" name="円/楕円 289"/>
        <xdr:cNvSpPr/>
      </xdr:nvSpPr>
      <xdr:spPr>
        <a:xfrm>
          <a:off x="8649335" y="13286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5714</xdr:rowOff>
    </xdr:from>
    <xdr:to>
      <xdr:col>15</xdr:col>
      <xdr:colOff>180975</xdr:colOff>
      <xdr:row>79</xdr:row>
      <xdr:rowOff>93345</xdr:rowOff>
    </xdr:to>
    <xdr:cxnSp macro="">
      <xdr:nvCxnSpPr>
        <xdr:cNvPr id="291" name="直線コネクタ 290"/>
        <xdr:cNvCxnSpPr/>
      </xdr:nvCxnSpPr>
      <xdr:spPr>
        <a:xfrm flipV="1">
          <a:off x="8677275" y="13249274"/>
          <a:ext cx="76962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117746</xdr:rowOff>
    </xdr:from>
    <xdr:ext cx="469744" cy="259045"/>
    <xdr:sp macro="" textlink="">
      <xdr:nvSpPr>
        <xdr:cNvPr id="292" name="n_1aveValue【公営住宅】&#10;一人当たり面積"/>
        <xdr:cNvSpPr txBox="1"/>
      </xdr:nvSpPr>
      <xdr:spPr>
        <a:xfrm>
          <a:off x="8498282" y="140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160672</xdr:rowOff>
    </xdr:from>
    <xdr:ext cx="469744" cy="259045"/>
    <xdr:sp macro="" textlink="">
      <xdr:nvSpPr>
        <xdr:cNvPr id="293" name="n_1mainValue【公営住宅】&#10;一人当たり面積"/>
        <xdr:cNvSpPr txBox="1"/>
      </xdr:nvSpPr>
      <xdr:spPr>
        <a:xfrm>
          <a:off x="8498282" y="130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5" name="正方形/長方形 294"/>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6" name="正方形/長方形 295"/>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7" name="正方形/長方形 296"/>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8" name="正方形/長方形 297"/>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1" name="正方形/長方形 300"/>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2" name="正方形/長方形 301"/>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3" name="正方形/長方形 302"/>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4" name="正方形/長方形 303"/>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6" name="正方形/長方形 30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7" name="正方形/長方形 30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8" name="正方形/長方形 30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9" name="正方形/長方形 30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0" name="正方形/長方形 30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1" name="正方形/長方形 31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2" name="正方形/長方形 31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7" name="直線コネクタ 316"/>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8" name="テキスト ボックス 317"/>
        <xdr:cNvSpPr txBox="1"/>
      </xdr:nvSpPr>
      <xdr:spPr>
        <a:xfrm>
          <a:off x="1087327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9" name="直線コネクタ 318"/>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0" name="テキスト ボックス 319"/>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1" name="直線コネクタ 320"/>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2" name="テキスト ボックス 321"/>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3" name="直線コネクタ 322"/>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4" name="テキスト ボックス 323"/>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5" name="直線コネクタ 324"/>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6" name="テキスト ボックス 325"/>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7" name="直線コネクタ 326"/>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8" name="テキスト ボックス 327"/>
        <xdr:cNvSpPr txBox="1"/>
      </xdr:nvSpPr>
      <xdr:spPr>
        <a:xfrm>
          <a:off x="1080915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32" name="直線コネクタ 331"/>
        <xdr:cNvCxnSpPr/>
      </xdr:nvCxnSpPr>
      <xdr:spPr>
        <a:xfrm flipV="1">
          <a:off x="14735809" y="553484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33" name="【認定こども園・幼稚園・保育所】&#10;有形固定資産減価償却率最小値テキスト"/>
        <xdr:cNvSpPr txBox="1"/>
      </xdr:nvSpPr>
      <xdr:spPr>
        <a:xfrm>
          <a:off x="14825345" y="71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34" name="直線コネクタ 333"/>
        <xdr:cNvCxnSpPr/>
      </xdr:nvCxnSpPr>
      <xdr:spPr>
        <a:xfrm>
          <a:off x="14647545" y="710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35" name="【認定こども園・幼稚園・保育所】&#10;有形固定資産減価償却率最大値テキスト"/>
        <xdr:cNvSpPr txBox="1"/>
      </xdr:nvSpPr>
      <xdr:spPr>
        <a:xfrm>
          <a:off x="14825345"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36" name="直線コネクタ 335"/>
        <xdr:cNvCxnSpPr/>
      </xdr:nvCxnSpPr>
      <xdr:spPr>
        <a:xfrm>
          <a:off x="14647545" y="553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37" name="【認定こども園・幼稚園・保育所】&#10;有形固定資産減価償却率平均値テキスト"/>
        <xdr:cNvSpPr txBox="1"/>
      </xdr:nvSpPr>
      <xdr:spPr>
        <a:xfrm>
          <a:off x="14825345" y="6514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38" name="フローチャート : 判断 337"/>
        <xdr:cNvSpPr/>
      </xdr:nvSpPr>
      <xdr:spPr>
        <a:xfrm>
          <a:off x="14685645" y="6536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39" name="フローチャート : 判断 338"/>
        <xdr:cNvSpPr/>
      </xdr:nvSpPr>
      <xdr:spPr>
        <a:xfrm>
          <a:off x="13916025" y="6952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162560</xdr:rowOff>
    </xdr:from>
    <xdr:to>
      <xdr:col>23</xdr:col>
      <xdr:colOff>568325</xdr:colOff>
      <xdr:row>37</xdr:row>
      <xdr:rowOff>92710</xdr:rowOff>
    </xdr:to>
    <xdr:sp macro="" textlink="">
      <xdr:nvSpPr>
        <xdr:cNvPr id="345" name="円/楕円 344"/>
        <xdr:cNvSpPr/>
      </xdr:nvSpPr>
      <xdr:spPr>
        <a:xfrm>
          <a:off x="14685645"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13987</xdr:rowOff>
    </xdr:from>
    <xdr:ext cx="405111" cy="259045"/>
    <xdr:sp macro="" textlink="">
      <xdr:nvSpPr>
        <xdr:cNvPr id="346" name="【認定こども園・幼稚園・保育所】&#10;有形固定資産減価償却率該当値テキスト"/>
        <xdr:cNvSpPr txBox="1"/>
      </xdr:nvSpPr>
      <xdr:spPr>
        <a:xfrm>
          <a:off x="14825345"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66222</xdr:rowOff>
    </xdr:from>
    <xdr:to>
      <xdr:col>22</xdr:col>
      <xdr:colOff>415925</xdr:colOff>
      <xdr:row>37</xdr:row>
      <xdr:rowOff>167822</xdr:rowOff>
    </xdr:to>
    <xdr:sp macro="" textlink="">
      <xdr:nvSpPr>
        <xdr:cNvPr id="347" name="円/楕円 346"/>
        <xdr:cNvSpPr/>
      </xdr:nvSpPr>
      <xdr:spPr>
        <a:xfrm>
          <a:off x="13916025" y="62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41910</xdr:rowOff>
    </xdr:from>
    <xdr:to>
      <xdr:col>23</xdr:col>
      <xdr:colOff>517525</xdr:colOff>
      <xdr:row>37</xdr:row>
      <xdr:rowOff>117022</xdr:rowOff>
    </xdr:to>
    <xdr:cxnSp macro="">
      <xdr:nvCxnSpPr>
        <xdr:cNvPr id="348" name="直線コネクタ 347"/>
        <xdr:cNvCxnSpPr/>
      </xdr:nvCxnSpPr>
      <xdr:spPr>
        <a:xfrm flipV="1">
          <a:off x="13966825" y="6244590"/>
          <a:ext cx="7696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561</xdr:rowOff>
    </xdr:from>
    <xdr:ext cx="405111" cy="259045"/>
    <xdr:sp macro="" textlink="">
      <xdr:nvSpPr>
        <xdr:cNvPr id="349" name="n_1aveValue【認定こども園・幼稚園・保育所】&#10;有形固定資産減価償却率"/>
        <xdr:cNvSpPr txBox="1"/>
      </xdr:nvSpPr>
      <xdr:spPr>
        <a:xfrm>
          <a:off x="13751568" y="70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12899</xdr:rowOff>
    </xdr:from>
    <xdr:ext cx="405111" cy="259045"/>
    <xdr:sp macro="" textlink="">
      <xdr:nvSpPr>
        <xdr:cNvPr id="350" name="n_1mainValue【認定こども園・幼稚園・保育所】&#10;有形固定資産減価償却率"/>
        <xdr:cNvSpPr txBox="1"/>
      </xdr:nvSpPr>
      <xdr:spPr>
        <a:xfrm>
          <a:off x="13751568"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61" name="テキスト ボックス 360"/>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75" name="直線コネクタ 374"/>
        <xdr:cNvCxnSpPr/>
      </xdr:nvCxnSpPr>
      <xdr:spPr>
        <a:xfrm flipV="1">
          <a:off x="19960589" y="5646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76" name="【認定こども園・幼稚園・保育所】&#10;一人当たり面積最小値テキスト"/>
        <xdr:cNvSpPr txBox="1"/>
      </xdr:nvSpPr>
      <xdr:spPr>
        <a:xfrm>
          <a:off x="20050125"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77" name="直線コネクタ 376"/>
        <xdr:cNvCxnSpPr/>
      </xdr:nvCxnSpPr>
      <xdr:spPr>
        <a:xfrm>
          <a:off x="19872325"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78" name="【認定こども園・幼稚園・保育所】&#10;一人当たり面積最大値テキスト"/>
        <xdr:cNvSpPr txBox="1"/>
      </xdr:nvSpPr>
      <xdr:spPr>
        <a:xfrm>
          <a:off x="20050125"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79" name="直線コネクタ 378"/>
        <xdr:cNvCxnSpPr/>
      </xdr:nvCxnSpPr>
      <xdr:spPr>
        <a:xfrm>
          <a:off x="19872325"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86377</xdr:rowOff>
    </xdr:from>
    <xdr:ext cx="469744" cy="259045"/>
    <xdr:sp macro="" textlink="">
      <xdr:nvSpPr>
        <xdr:cNvPr id="380" name="【認定こども園・幼稚園・保育所】&#10;一人当たり面積平均値テキスト"/>
        <xdr:cNvSpPr txBox="1"/>
      </xdr:nvSpPr>
      <xdr:spPr>
        <a:xfrm>
          <a:off x="20050125" y="64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81" name="フローチャート : 判断 380"/>
        <xdr:cNvSpPr/>
      </xdr:nvSpPr>
      <xdr:spPr>
        <a:xfrm>
          <a:off x="19910425"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82" name="フローチャート : 判断 381"/>
        <xdr:cNvSpPr/>
      </xdr:nvSpPr>
      <xdr:spPr>
        <a:xfrm>
          <a:off x="19156045" y="64719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139700</xdr:rowOff>
    </xdr:from>
    <xdr:to>
      <xdr:col>32</xdr:col>
      <xdr:colOff>238125</xdr:colOff>
      <xdr:row>41</xdr:row>
      <xdr:rowOff>69850</xdr:rowOff>
    </xdr:to>
    <xdr:sp macro="" textlink="">
      <xdr:nvSpPr>
        <xdr:cNvPr id="388" name="円/楕円 387"/>
        <xdr:cNvSpPr/>
      </xdr:nvSpPr>
      <xdr:spPr>
        <a:xfrm>
          <a:off x="19910425"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54627</xdr:rowOff>
    </xdr:from>
    <xdr:ext cx="469744" cy="259045"/>
    <xdr:sp macro="" textlink="">
      <xdr:nvSpPr>
        <xdr:cNvPr id="389" name="【認定こども園・幼稚園・保育所】&#10;一人当たり面積該当値テキスト"/>
        <xdr:cNvSpPr txBox="1"/>
      </xdr:nvSpPr>
      <xdr:spPr>
        <a:xfrm>
          <a:off x="20050125"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151130</xdr:rowOff>
    </xdr:from>
    <xdr:to>
      <xdr:col>31</xdr:col>
      <xdr:colOff>85725</xdr:colOff>
      <xdr:row>41</xdr:row>
      <xdr:rowOff>81280</xdr:rowOff>
    </xdr:to>
    <xdr:sp macro="" textlink="">
      <xdr:nvSpPr>
        <xdr:cNvPr id="390" name="円/楕円 389"/>
        <xdr:cNvSpPr/>
      </xdr:nvSpPr>
      <xdr:spPr>
        <a:xfrm>
          <a:off x="19156045" y="68567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19050</xdr:rowOff>
    </xdr:from>
    <xdr:to>
      <xdr:col>32</xdr:col>
      <xdr:colOff>187325</xdr:colOff>
      <xdr:row>41</xdr:row>
      <xdr:rowOff>30480</xdr:rowOff>
    </xdr:to>
    <xdr:cxnSp macro="">
      <xdr:nvCxnSpPr>
        <xdr:cNvPr id="391" name="直線コネクタ 390"/>
        <xdr:cNvCxnSpPr/>
      </xdr:nvCxnSpPr>
      <xdr:spPr>
        <a:xfrm flipV="1">
          <a:off x="19191605" y="6892290"/>
          <a:ext cx="7696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48277</xdr:rowOff>
    </xdr:from>
    <xdr:ext cx="469744" cy="259045"/>
    <xdr:sp macro="" textlink="">
      <xdr:nvSpPr>
        <xdr:cNvPr id="392" name="n_1aveValue【認定こども園・幼稚園・保育所】&#10;一人当たり面積"/>
        <xdr:cNvSpPr txBox="1"/>
      </xdr:nvSpPr>
      <xdr:spPr>
        <a:xfrm>
          <a:off x="19012612"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72407</xdr:rowOff>
    </xdr:from>
    <xdr:ext cx="469744" cy="259045"/>
    <xdr:sp macro="" textlink="">
      <xdr:nvSpPr>
        <xdr:cNvPr id="393" name="n_1mainValue【認定こども園・幼稚園・保育所】&#10;一人当たり面積"/>
        <xdr:cNvSpPr txBox="1"/>
      </xdr:nvSpPr>
      <xdr:spPr>
        <a:xfrm>
          <a:off x="19012612"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6" name="テキスト ボックス 405"/>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14" name="テキスト ボックス 413"/>
        <xdr:cNvSpPr txBox="1"/>
      </xdr:nvSpPr>
      <xdr:spPr>
        <a:xfrm>
          <a:off x="1080915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18" name="直線コネクタ 417"/>
        <xdr:cNvCxnSpPr/>
      </xdr:nvCxnSpPr>
      <xdr:spPr>
        <a:xfrm flipV="1">
          <a:off x="14735809" y="9471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19" name="【学校施設】&#10;有形固定資産減価償却率最小値テキスト"/>
        <xdr:cNvSpPr txBox="1"/>
      </xdr:nvSpPr>
      <xdr:spPr>
        <a:xfrm>
          <a:off x="14825345"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20" name="直線コネクタ 419"/>
        <xdr:cNvCxnSpPr/>
      </xdr:nvCxnSpPr>
      <xdr:spPr>
        <a:xfrm>
          <a:off x="14647545"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21" name="【学校施設】&#10;有形固定資産減価償却率最大値テキスト"/>
        <xdr:cNvSpPr txBox="1"/>
      </xdr:nvSpPr>
      <xdr:spPr>
        <a:xfrm>
          <a:off x="14825345"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22" name="直線コネクタ 421"/>
        <xdr:cNvCxnSpPr/>
      </xdr:nvCxnSpPr>
      <xdr:spPr>
        <a:xfrm>
          <a:off x="14647545"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109237</xdr:rowOff>
    </xdr:from>
    <xdr:ext cx="405111" cy="259045"/>
    <xdr:sp macro="" textlink="">
      <xdr:nvSpPr>
        <xdr:cNvPr id="423" name="【学校施設】&#10;有形固定資産減価償却率平均値テキスト"/>
        <xdr:cNvSpPr txBox="1"/>
      </xdr:nvSpPr>
      <xdr:spPr>
        <a:xfrm>
          <a:off x="1482534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24" name="フローチャート : 判断 423"/>
        <xdr:cNvSpPr/>
      </xdr:nvSpPr>
      <xdr:spPr>
        <a:xfrm>
          <a:off x="14685645"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25" name="フローチャート : 判断 424"/>
        <xdr:cNvSpPr/>
      </xdr:nvSpPr>
      <xdr:spPr>
        <a:xfrm>
          <a:off x="13916025"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17780</xdr:rowOff>
    </xdr:from>
    <xdr:to>
      <xdr:col>23</xdr:col>
      <xdr:colOff>568325</xdr:colOff>
      <xdr:row>61</xdr:row>
      <xdr:rowOff>119380</xdr:rowOff>
    </xdr:to>
    <xdr:sp macro="" textlink="">
      <xdr:nvSpPr>
        <xdr:cNvPr id="431" name="円/楕円 430"/>
        <xdr:cNvSpPr/>
      </xdr:nvSpPr>
      <xdr:spPr>
        <a:xfrm>
          <a:off x="14685645"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167657</xdr:rowOff>
    </xdr:from>
    <xdr:ext cx="405111" cy="259045"/>
    <xdr:sp macro="" textlink="">
      <xdr:nvSpPr>
        <xdr:cNvPr id="432" name="【学校施設】&#10;有形固定資産減価償却率該当値テキスト"/>
        <xdr:cNvSpPr txBox="1"/>
      </xdr:nvSpPr>
      <xdr:spPr>
        <a:xfrm>
          <a:off x="14825345"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71120</xdr:rowOff>
    </xdr:from>
    <xdr:to>
      <xdr:col>22</xdr:col>
      <xdr:colOff>415925</xdr:colOff>
      <xdr:row>62</xdr:row>
      <xdr:rowOff>1270</xdr:rowOff>
    </xdr:to>
    <xdr:sp macro="" textlink="">
      <xdr:nvSpPr>
        <xdr:cNvPr id="433" name="円/楕円 432"/>
        <xdr:cNvSpPr/>
      </xdr:nvSpPr>
      <xdr:spPr>
        <a:xfrm>
          <a:off x="13916025"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68580</xdr:rowOff>
    </xdr:from>
    <xdr:to>
      <xdr:col>23</xdr:col>
      <xdr:colOff>517525</xdr:colOff>
      <xdr:row>61</xdr:row>
      <xdr:rowOff>121920</xdr:rowOff>
    </xdr:to>
    <xdr:cxnSp macro="">
      <xdr:nvCxnSpPr>
        <xdr:cNvPr id="434" name="直線コネクタ 433"/>
        <xdr:cNvCxnSpPr/>
      </xdr:nvCxnSpPr>
      <xdr:spPr>
        <a:xfrm flipV="1">
          <a:off x="13966825" y="10294620"/>
          <a:ext cx="7696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35" name="n_1aveValue【学校施設】&#10;有形固定資産減価償却率"/>
        <xdr:cNvSpPr txBox="1"/>
      </xdr:nvSpPr>
      <xdr:spPr>
        <a:xfrm>
          <a:off x="13751568"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163847</xdr:rowOff>
    </xdr:from>
    <xdr:ext cx="405111" cy="259045"/>
    <xdr:sp macro="" textlink="">
      <xdr:nvSpPr>
        <xdr:cNvPr id="436" name="n_1mainValue【学校施設】&#10;有形固定資産減価償却率"/>
        <xdr:cNvSpPr txBox="1"/>
      </xdr:nvSpPr>
      <xdr:spPr>
        <a:xfrm>
          <a:off x="13751568"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8" name="直線コネクタ 447"/>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9" name="テキスト ボックス 448"/>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0" name="直線コネクタ 449"/>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1" name="テキスト ボックス 450"/>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2" name="直線コネクタ 451"/>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3" name="テキスト ボックス 452"/>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4" name="直線コネクタ 453"/>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5" name="テキスト ボックス 454"/>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6" name="直線コネクタ 455"/>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57" name="テキスト ボックス 456"/>
        <xdr:cNvSpPr txBox="1"/>
      </xdr:nvSpPr>
      <xdr:spPr>
        <a:xfrm>
          <a:off x="16036486"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8" name="直線コネクタ 457"/>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59" name="テキスト ボックス 458"/>
        <xdr:cNvSpPr txBox="1"/>
      </xdr:nvSpPr>
      <xdr:spPr>
        <a:xfrm>
          <a:off x="16036486"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0" name="直線コネクタ 459"/>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1" name="テキスト ボックス 460"/>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2"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63" name="直線コネクタ 462"/>
        <xdr:cNvCxnSpPr/>
      </xdr:nvCxnSpPr>
      <xdr:spPr>
        <a:xfrm flipV="1">
          <a:off x="19960589" y="9355564"/>
          <a:ext cx="0" cy="150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64" name="【学校施設】&#10;一人当たり面積最小値テキスト"/>
        <xdr:cNvSpPr txBox="1"/>
      </xdr:nvSpPr>
      <xdr:spPr>
        <a:xfrm>
          <a:off x="20050125" y="108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65" name="直線コネクタ 464"/>
        <xdr:cNvCxnSpPr/>
      </xdr:nvCxnSpPr>
      <xdr:spPr>
        <a:xfrm>
          <a:off x="19872325" y="1085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66" name="【学校施設】&#10;一人当たり面積最大値テキスト"/>
        <xdr:cNvSpPr txBox="1"/>
      </xdr:nvSpPr>
      <xdr:spPr>
        <a:xfrm>
          <a:off x="20050125" y="91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67" name="直線コネクタ 466"/>
        <xdr:cNvCxnSpPr/>
      </xdr:nvCxnSpPr>
      <xdr:spPr>
        <a:xfrm>
          <a:off x="19872325" y="93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68" name="【学校施設】&#10;一人当たり面積平均値テキスト"/>
        <xdr:cNvSpPr txBox="1"/>
      </xdr:nvSpPr>
      <xdr:spPr>
        <a:xfrm>
          <a:off x="20050125" y="1062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69" name="フローチャート : 判断 468"/>
        <xdr:cNvSpPr/>
      </xdr:nvSpPr>
      <xdr:spPr>
        <a:xfrm>
          <a:off x="19910425" y="10643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70" name="フローチャート : 判断 469"/>
        <xdr:cNvSpPr/>
      </xdr:nvSpPr>
      <xdr:spPr>
        <a:xfrm>
          <a:off x="19156045" y="1041864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1" name="テキスト ボックス 470"/>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159186</xdr:rowOff>
    </xdr:from>
    <xdr:to>
      <xdr:col>32</xdr:col>
      <xdr:colOff>238125</xdr:colOff>
      <xdr:row>63</xdr:row>
      <xdr:rowOff>89336</xdr:rowOff>
    </xdr:to>
    <xdr:sp macro="" textlink="">
      <xdr:nvSpPr>
        <xdr:cNvPr id="476" name="円/楕円 475"/>
        <xdr:cNvSpPr/>
      </xdr:nvSpPr>
      <xdr:spPr>
        <a:xfrm>
          <a:off x="19910425" y="10552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10613</xdr:rowOff>
    </xdr:from>
    <xdr:ext cx="469744" cy="259045"/>
    <xdr:sp macro="" textlink="">
      <xdr:nvSpPr>
        <xdr:cNvPr id="477" name="【学校施設】&#10;一人当たり面積該当値テキスト"/>
        <xdr:cNvSpPr txBox="1"/>
      </xdr:nvSpPr>
      <xdr:spPr>
        <a:xfrm>
          <a:off x="20050125" y="1040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167677</xdr:rowOff>
    </xdr:from>
    <xdr:to>
      <xdr:col>31</xdr:col>
      <xdr:colOff>85725</xdr:colOff>
      <xdr:row>63</xdr:row>
      <xdr:rowOff>97827</xdr:rowOff>
    </xdr:to>
    <xdr:sp macro="" textlink="">
      <xdr:nvSpPr>
        <xdr:cNvPr id="478" name="円/楕円 477"/>
        <xdr:cNvSpPr/>
      </xdr:nvSpPr>
      <xdr:spPr>
        <a:xfrm>
          <a:off x="19156045" y="105613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38536</xdr:rowOff>
    </xdr:from>
    <xdr:to>
      <xdr:col>32</xdr:col>
      <xdr:colOff>187325</xdr:colOff>
      <xdr:row>63</xdr:row>
      <xdr:rowOff>47027</xdr:rowOff>
    </xdr:to>
    <xdr:cxnSp macro="">
      <xdr:nvCxnSpPr>
        <xdr:cNvPr id="479" name="直線コネクタ 478"/>
        <xdr:cNvCxnSpPr/>
      </xdr:nvCxnSpPr>
      <xdr:spPr>
        <a:xfrm flipV="1">
          <a:off x="19191605" y="10599856"/>
          <a:ext cx="76962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143091</xdr:rowOff>
    </xdr:from>
    <xdr:ext cx="469744" cy="259045"/>
    <xdr:sp macro="" textlink="">
      <xdr:nvSpPr>
        <xdr:cNvPr id="480" name="n_1aveValue【学校施設】&#10;一人当たり面積"/>
        <xdr:cNvSpPr txBox="1"/>
      </xdr:nvSpPr>
      <xdr:spPr>
        <a:xfrm>
          <a:off x="19012612" y="10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88954</xdr:rowOff>
    </xdr:from>
    <xdr:ext cx="469744" cy="259045"/>
    <xdr:sp macro="" textlink="">
      <xdr:nvSpPr>
        <xdr:cNvPr id="481" name="n_1mainValue【学校施設】&#10;一人当たり面積"/>
        <xdr:cNvSpPr txBox="1"/>
      </xdr:nvSpPr>
      <xdr:spPr>
        <a:xfrm>
          <a:off x="19012612" y="1065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2" name="正方形/長方形 481"/>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9" name="正方形/長方形 488"/>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8" name="テキスト ボックス 517"/>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1"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22" name="直線コネクタ 521"/>
        <xdr:cNvCxnSpPr/>
      </xdr:nvCxnSpPr>
      <xdr:spPr>
        <a:xfrm flipV="1">
          <a:off x="14735809" y="16764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23" name="【公民館】&#10;有形固定資産減価償却率最小値テキスト"/>
        <xdr:cNvSpPr txBox="1"/>
      </xdr:nvSpPr>
      <xdr:spPr>
        <a:xfrm>
          <a:off x="14825345"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24" name="直線コネクタ 523"/>
        <xdr:cNvCxnSpPr/>
      </xdr:nvCxnSpPr>
      <xdr:spPr>
        <a:xfrm>
          <a:off x="14647545"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25" name="【公民館】&#10;有形固定資産減価償却率最大値テキスト"/>
        <xdr:cNvSpPr txBox="1"/>
      </xdr:nvSpPr>
      <xdr:spPr>
        <a:xfrm>
          <a:off x="14825345"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26" name="直線コネクタ 525"/>
        <xdr:cNvCxnSpPr/>
      </xdr:nvCxnSpPr>
      <xdr:spPr>
        <a:xfrm>
          <a:off x="14647545" y="1676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105427</xdr:rowOff>
    </xdr:from>
    <xdr:ext cx="405111" cy="259045"/>
    <xdr:sp macro="" textlink="">
      <xdr:nvSpPr>
        <xdr:cNvPr id="527" name="【公民館】&#10;有形固定資産減価償却率平均値テキスト"/>
        <xdr:cNvSpPr txBox="1"/>
      </xdr:nvSpPr>
      <xdr:spPr>
        <a:xfrm>
          <a:off x="14825345"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28" name="フローチャート : 判断 527"/>
        <xdr:cNvSpPr/>
      </xdr:nvSpPr>
      <xdr:spPr>
        <a:xfrm>
          <a:off x="14685645" y="1785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29" name="フローチャート : 判断 528"/>
        <xdr:cNvSpPr/>
      </xdr:nvSpPr>
      <xdr:spPr>
        <a:xfrm>
          <a:off x="13916025"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44450</xdr:rowOff>
    </xdr:from>
    <xdr:to>
      <xdr:col>23</xdr:col>
      <xdr:colOff>568325</xdr:colOff>
      <xdr:row>107</xdr:row>
      <xdr:rowOff>146050</xdr:rowOff>
    </xdr:to>
    <xdr:sp macro="" textlink="">
      <xdr:nvSpPr>
        <xdr:cNvPr id="535" name="円/楕円 534"/>
        <xdr:cNvSpPr/>
      </xdr:nvSpPr>
      <xdr:spPr>
        <a:xfrm>
          <a:off x="14685645"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22877</xdr:rowOff>
    </xdr:from>
    <xdr:ext cx="405111" cy="259045"/>
    <xdr:sp macro="" textlink="">
      <xdr:nvSpPr>
        <xdr:cNvPr id="536" name="【公民館】&#10;有形固定資産減価償却率該当値テキスト"/>
        <xdr:cNvSpPr txBox="1"/>
      </xdr:nvSpPr>
      <xdr:spPr>
        <a:xfrm>
          <a:off x="14825345"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120650</xdr:rowOff>
    </xdr:from>
    <xdr:to>
      <xdr:col>22</xdr:col>
      <xdr:colOff>415925</xdr:colOff>
      <xdr:row>108</xdr:row>
      <xdr:rowOff>50800</xdr:rowOff>
    </xdr:to>
    <xdr:sp macro="" textlink="">
      <xdr:nvSpPr>
        <xdr:cNvPr id="537" name="円/楕円 536"/>
        <xdr:cNvSpPr/>
      </xdr:nvSpPr>
      <xdr:spPr>
        <a:xfrm>
          <a:off x="13916025"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95250</xdr:rowOff>
    </xdr:from>
    <xdr:to>
      <xdr:col>23</xdr:col>
      <xdr:colOff>517525</xdr:colOff>
      <xdr:row>108</xdr:row>
      <xdr:rowOff>0</xdr:rowOff>
    </xdr:to>
    <xdr:cxnSp macro="">
      <xdr:nvCxnSpPr>
        <xdr:cNvPr id="538" name="直線コネクタ 537"/>
        <xdr:cNvCxnSpPr/>
      </xdr:nvCxnSpPr>
      <xdr:spPr>
        <a:xfrm flipV="1">
          <a:off x="13966825" y="18032730"/>
          <a:ext cx="7696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109238</xdr:rowOff>
    </xdr:from>
    <xdr:ext cx="405111" cy="259045"/>
    <xdr:sp macro="" textlink="">
      <xdr:nvSpPr>
        <xdr:cNvPr id="539" name="n_1aveValue【公民館】&#10;有形固定資産減価償却率"/>
        <xdr:cNvSpPr txBox="1"/>
      </xdr:nvSpPr>
      <xdr:spPr>
        <a:xfrm>
          <a:off x="13751568"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41927</xdr:rowOff>
    </xdr:from>
    <xdr:ext cx="405111" cy="259045"/>
    <xdr:sp macro="" textlink="">
      <xdr:nvSpPr>
        <xdr:cNvPr id="540" name="n_1mainValue【公民館】&#10;有形固定資産減価償却率"/>
        <xdr:cNvSpPr txBox="1"/>
      </xdr:nvSpPr>
      <xdr:spPr>
        <a:xfrm>
          <a:off x="13751568"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64" name="直線コネクタ 563"/>
        <xdr:cNvCxnSpPr/>
      </xdr:nvCxnSpPr>
      <xdr:spPr>
        <a:xfrm flipV="1">
          <a:off x="19960589" y="16757142"/>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65" name="【公民館】&#10;一人当たり面積最小値テキスト"/>
        <xdr:cNvSpPr txBox="1"/>
      </xdr:nvSpPr>
      <xdr:spPr>
        <a:xfrm>
          <a:off x="20050125" y="181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66" name="直線コネクタ 565"/>
        <xdr:cNvCxnSpPr/>
      </xdr:nvCxnSpPr>
      <xdr:spPr>
        <a:xfrm>
          <a:off x="19872325" y="18122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67" name="【公民館】&#10;一人当たり面積最大値テキスト"/>
        <xdr:cNvSpPr txBox="1"/>
      </xdr:nvSpPr>
      <xdr:spPr>
        <a:xfrm>
          <a:off x="20050125" y="165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68" name="直線コネクタ 567"/>
        <xdr:cNvCxnSpPr/>
      </xdr:nvCxnSpPr>
      <xdr:spPr>
        <a:xfrm>
          <a:off x="19872325" y="1675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29990</xdr:rowOff>
    </xdr:from>
    <xdr:ext cx="469744" cy="259045"/>
    <xdr:sp macro="" textlink="">
      <xdr:nvSpPr>
        <xdr:cNvPr id="569" name="【公民館】&#10;一人当たり面積平均値テキスト"/>
        <xdr:cNvSpPr txBox="1"/>
      </xdr:nvSpPr>
      <xdr:spPr>
        <a:xfrm>
          <a:off x="20050125" y="17464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70" name="フローチャート : 判断 569"/>
        <xdr:cNvSpPr/>
      </xdr:nvSpPr>
      <xdr:spPr>
        <a:xfrm>
          <a:off x="19910425"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71" name="フローチャート : 判断 570"/>
        <xdr:cNvSpPr/>
      </xdr:nvSpPr>
      <xdr:spPr>
        <a:xfrm>
          <a:off x="19156045" y="175742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83313</xdr:rowOff>
    </xdr:from>
    <xdr:to>
      <xdr:col>32</xdr:col>
      <xdr:colOff>238125</xdr:colOff>
      <xdr:row>107</xdr:row>
      <xdr:rowOff>13463</xdr:rowOff>
    </xdr:to>
    <xdr:sp macro="" textlink="">
      <xdr:nvSpPr>
        <xdr:cNvPr id="577" name="円/楕円 576"/>
        <xdr:cNvSpPr/>
      </xdr:nvSpPr>
      <xdr:spPr>
        <a:xfrm>
          <a:off x="19910425" y="17853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61740</xdr:rowOff>
    </xdr:from>
    <xdr:ext cx="469744" cy="259045"/>
    <xdr:sp macro="" textlink="">
      <xdr:nvSpPr>
        <xdr:cNvPr id="578" name="【公民館】&#10;一人当たり面積該当値テキスト"/>
        <xdr:cNvSpPr txBox="1"/>
      </xdr:nvSpPr>
      <xdr:spPr>
        <a:xfrm>
          <a:off x="20050125" y="1783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88646</xdr:rowOff>
    </xdr:from>
    <xdr:to>
      <xdr:col>31</xdr:col>
      <xdr:colOff>85725</xdr:colOff>
      <xdr:row>107</xdr:row>
      <xdr:rowOff>18796</xdr:rowOff>
    </xdr:to>
    <xdr:sp macro="" textlink="">
      <xdr:nvSpPr>
        <xdr:cNvPr id="579" name="円/楕円 578"/>
        <xdr:cNvSpPr/>
      </xdr:nvSpPr>
      <xdr:spPr>
        <a:xfrm>
          <a:off x="19156045" y="178584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134113</xdr:rowOff>
    </xdr:from>
    <xdr:to>
      <xdr:col>32</xdr:col>
      <xdr:colOff>187325</xdr:colOff>
      <xdr:row>106</xdr:row>
      <xdr:rowOff>139446</xdr:rowOff>
    </xdr:to>
    <xdr:cxnSp macro="">
      <xdr:nvCxnSpPr>
        <xdr:cNvPr id="580" name="直線コネクタ 579"/>
        <xdr:cNvCxnSpPr/>
      </xdr:nvCxnSpPr>
      <xdr:spPr>
        <a:xfrm flipV="1">
          <a:off x="19191605" y="17903953"/>
          <a:ext cx="76962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86377</xdr:rowOff>
    </xdr:from>
    <xdr:ext cx="469744" cy="259045"/>
    <xdr:sp macro="" textlink="">
      <xdr:nvSpPr>
        <xdr:cNvPr id="581" name="n_1aveValue【公民館】&#10;一人当たり面積"/>
        <xdr:cNvSpPr txBox="1"/>
      </xdr:nvSpPr>
      <xdr:spPr>
        <a:xfrm>
          <a:off x="19012612"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9923</xdr:rowOff>
    </xdr:from>
    <xdr:ext cx="469744" cy="259045"/>
    <xdr:sp macro="" textlink="">
      <xdr:nvSpPr>
        <xdr:cNvPr id="582" name="n_1mainValue【公民館】&#10;一人当たり面積"/>
        <xdr:cNvSpPr txBox="1"/>
      </xdr:nvSpPr>
      <xdr:spPr>
        <a:xfrm>
          <a:off x="19012612" y="179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類似団体と比較して公営住宅、学校施設の有形固定資産減価償却率は低い状況にあるが、保育所が高くなっている状況にある。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公営住宅に関しては、対応年数を経過しているものもあるが、個別管理計画に基づき、建替えや日々の修繕を適切に行っており、長期使用を図っていく。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学校施設に関しては、中学校が平成１６年に町内４中学校を１校に統合、小学校では、２８年度から乙部小学校の大規模改修を行うなど老朽化対策に取り組んでおり、また、学校施設は地区の防災拠点としても重要な役割を担っていることから、適切な維持管理を図っ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保育所については、２施設あるが、子どもの減少に伴い１施設は休止中である。現在の保育所についても、２３年が経過しており、認定こども園の設置を含め建替えの検討をしているところである。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公民館については、建物の状況も良好であり、今後も適切な点検・修繕を行い、大規模改修の検討など長期的に活用していく。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691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691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18624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18624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59848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59848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117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117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221480" y="9420497"/>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311015"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133215" y="1054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311015"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133215" y="942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76" name="【体育館・プール】&#10;有形固定資産減価償却率平均値テキスト"/>
        <xdr:cNvSpPr txBox="1"/>
      </xdr:nvSpPr>
      <xdr:spPr>
        <a:xfrm>
          <a:off x="4311015" y="988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171315" y="990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401695" y="1063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79" name="n_1aveValue【体育館・プール】&#10;有形固定資産減価償却率"/>
        <xdr:cNvSpPr txBox="1"/>
      </xdr:nvSpPr>
      <xdr:spPr>
        <a:xfrm>
          <a:off x="3237238"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153307</xdr:rowOff>
    </xdr:from>
    <xdr:to>
      <xdr:col>6</xdr:col>
      <xdr:colOff>561975</xdr:colOff>
      <xdr:row>56</xdr:row>
      <xdr:rowOff>83457</xdr:rowOff>
    </xdr:to>
    <xdr:sp macro="" textlink="">
      <xdr:nvSpPr>
        <xdr:cNvPr id="85" name="円/楕円 84"/>
        <xdr:cNvSpPr/>
      </xdr:nvSpPr>
      <xdr:spPr>
        <a:xfrm>
          <a:off x="4171315" y="937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106334</xdr:rowOff>
    </xdr:from>
    <xdr:ext cx="405111" cy="259045"/>
    <xdr:sp macro="" textlink="">
      <xdr:nvSpPr>
        <xdr:cNvPr id="86" name="【体育館・プール】&#10;有形固定資産減価償却率該当値テキスト"/>
        <xdr:cNvSpPr txBox="1"/>
      </xdr:nvSpPr>
      <xdr:spPr>
        <a:xfrm>
          <a:off x="4311015" y="932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159838</xdr:rowOff>
    </xdr:from>
    <xdr:to>
      <xdr:col>5</xdr:col>
      <xdr:colOff>409575</xdr:colOff>
      <xdr:row>56</xdr:row>
      <xdr:rowOff>89988</xdr:rowOff>
    </xdr:to>
    <xdr:sp macro="" textlink="">
      <xdr:nvSpPr>
        <xdr:cNvPr id="87" name="円/楕円 86"/>
        <xdr:cNvSpPr/>
      </xdr:nvSpPr>
      <xdr:spPr>
        <a:xfrm>
          <a:off x="3401695" y="9380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32657</xdr:rowOff>
    </xdr:from>
    <xdr:to>
      <xdr:col>6</xdr:col>
      <xdr:colOff>511175</xdr:colOff>
      <xdr:row>56</xdr:row>
      <xdr:rowOff>39188</xdr:rowOff>
    </xdr:to>
    <xdr:cxnSp macro="">
      <xdr:nvCxnSpPr>
        <xdr:cNvPr id="88" name="直線コネクタ 87"/>
        <xdr:cNvCxnSpPr/>
      </xdr:nvCxnSpPr>
      <xdr:spPr>
        <a:xfrm flipV="1">
          <a:off x="3452495" y="9420497"/>
          <a:ext cx="7696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106515</xdr:rowOff>
    </xdr:from>
    <xdr:ext cx="405111" cy="259045"/>
    <xdr:sp macro="" textlink="">
      <xdr:nvSpPr>
        <xdr:cNvPr id="89" name="n_1mainValue【体育館・プール】&#10;有形固定資産減価償却率"/>
        <xdr:cNvSpPr txBox="1"/>
      </xdr:nvSpPr>
      <xdr:spPr>
        <a:xfrm>
          <a:off x="3237238" y="915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4" name="直線コネクタ 113"/>
        <xdr:cNvCxnSpPr/>
      </xdr:nvCxnSpPr>
      <xdr:spPr>
        <a:xfrm flipV="1">
          <a:off x="9446260" y="92481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5" name="【体育館・プール】&#10;一人当たり面積最小値テキスト"/>
        <xdr:cNvSpPr txBox="1"/>
      </xdr:nvSpPr>
      <xdr:spPr>
        <a:xfrm>
          <a:off x="9535795"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6" name="直線コネクタ 115"/>
        <xdr:cNvCxnSpPr/>
      </xdr:nvCxnSpPr>
      <xdr:spPr>
        <a:xfrm>
          <a:off x="9357995" y="1071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7" name="【体育館・プール】&#10;一人当たり面積最大値テキスト"/>
        <xdr:cNvSpPr txBox="1"/>
      </xdr:nvSpPr>
      <xdr:spPr>
        <a:xfrm>
          <a:off x="9535795" y="903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8" name="直線コネクタ 117"/>
        <xdr:cNvCxnSpPr/>
      </xdr:nvCxnSpPr>
      <xdr:spPr>
        <a:xfrm>
          <a:off x="9357995"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9" name="【体育館・プール】&#10;一人当たり面積平均値テキスト"/>
        <xdr:cNvSpPr txBox="1"/>
      </xdr:nvSpPr>
      <xdr:spPr>
        <a:xfrm>
          <a:off x="9535795" y="1009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20" name="フローチャート : 判断 119"/>
        <xdr:cNvSpPr/>
      </xdr:nvSpPr>
      <xdr:spPr>
        <a:xfrm>
          <a:off x="9396095"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21" name="フローチャート : 判断 120"/>
        <xdr:cNvSpPr/>
      </xdr:nvSpPr>
      <xdr:spPr>
        <a:xfrm>
          <a:off x="8649335" y="9766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22" name="n_1aveValue【体育館・プール】&#10;一人当たり面積"/>
        <xdr:cNvSpPr txBox="1"/>
      </xdr:nvSpPr>
      <xdr:spPr>
        <a:xfrm>
          <a:off x="8498282"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49530</xdr:rowOff>
    </xdr:from>
    <xdr:to>
      <xdr:col>15</xdr:col>
      <xdr:colOff>231775</xdr:colOff>
      <xdr:row>60</xdr:row>
      <xdr:rowOff>151130</xdr:rowOff>
    </xdr:to>
    <xdr:sp macro="" textlink="">
      <xdr:nvSpPr>
        <xdr:cNvPr id="128" name="円/楕円 127"/>
        <xdr:cNvSpPr/>
      </xdr:nvSpPr>
      <xdr:spPr>
        <a:xfrm>
          <a:off x="9396095"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72407</xdr:rowOff>
    </xdr:from>
    <xdr:ext cx="469744" cy="259045"/>
    <xdr:sp macro="" textlink="">
      <xdr:nvSpPr>
        <xdr:cNvPr id="129" name="【体育館・プール】&#10;一人当たり面積該当値テキスト"/>
        <xdr:cNvSpPr txBox="1"/>
      </xdr:nvSpPr>
      <xdr:spPr>
        <a:xfrm>
          <a:off x="9535795"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0.821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64770</xdr:rowOff>
    </xdr:from>
    <xdr:to>
      <xdr:col>14</xdr:col>
      <xdr:colOff>79375</xdr:colOff>
      <xdr:row>60</xdr:row>
      <xdr:rowOff>166370</xdr:rowOff>
    </xdr:to>
    <xdr:sp macro="" textlink="">
      <xdr:nvSpPr>
        <xdr:cNvPr id="130" name="円/楕円 129"/>
        <xdr:cNvSpPr/>
      </xdr:nvSpPr>
      <xdr:spPr>
        <a:xfrm>
          <a:off x="8649335" y="1012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100330</xdr:rowOff>
    </xdr:from>
    <xdr:to>
      <xdr:col>15</xdr:col>
      <xdr:colOff>180975</xdr:colOff>
      <xdr:row>60</xdr:row>
      <xdr:rowOff>115570</xdr:rowOff>
    </xdr:to>
    <xdr:cxnSp macro="">
      <xdr:nvCxnSpPr>
        <xdr:cNvPr id="131" name="直線コネクタ 130"/>
        <xdr:cNvCxnSpPr/>
      </xdr:nvCxnSpPr>
      <xdr:spPr>
        <a:xfrm flipV="1">
          <a:off x="8677275" y="10158730"/>
          <a:ext cx="7696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157497</xdr:rowOff>
    </xdr:from>
    <xdr:ext cx="469744" cy="259045"/>
    <xdr:sp macro="" textlink="">
      <xdr:nvSpPr>
        <xdr:cNvPr id="132" name="n_1mainValue【体育館・プール】&#10;一人当たり面積"/>
        <xdr:cNvSpPr txBox="1"/>
      </xdr:nvSpPr>
      <xdr:spPr>
        <a:xfrm>
          <a:off x="8498282"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1" name="テキスト ボックス 140"/>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2" name="直線コネクタ 141"/>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3" name="テキスト ボックス 142"/>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4" name="直線コネクタ 143"/>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5" name="テキスト ボックス 144"/>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6" name="直線コネクタ 145"/>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7" name="テキスト ボックス 146"/>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8" name="直線コネクタ 147"/>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9" name="テキスト ボックス 148"/>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0" name="直線コネクタ 149"/>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51" name="テキスト ボックス 150"/>
        <xdr:cNvSpPr txBox="1"/>
      </xdr:nvSpPr>
      <xdr:spPr>
        <a:xfrm>
          <a:off x="35894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2" name="直線コネクタ 151"/>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3" name="テキスト ボックス 152"/>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4"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55" name="直線コネクタ 154"/>
        <xdr:cNvCxnSpPr/>
      </xdr:nvCxnSpPr>
      <xdr:spPr>
        <a:xfrm flipV="1">
          <a:off x="4221480" y="13093446"/>
          <a:ext cx="0" cy="1154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56" name="【福祉施設】&#10;有形固定資産減価償却率最小値テキスト"/>
        <xdr:cNvSpPr txBox="1"/>
      </xdr:nvSpPr>
      <xdr:spPr>
        <a:xfrm>
          <a:off x="4311015" y="1425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57" name="直線コネクタ 156"/>
        <xdr:cNvCxnSpPr/>
      </xdr:nvCxnSpPr>
      <xdr:spPr>
        <a:xfrm>
          <a:off x="4133215" y="1424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58" name="【福祉施設】&#10;有形固定資産減価償却率最大値テキスト"/>
        <xdr:cNvSpPr txBox="1"/>
      </xdr:nvSpPr>
      <xdr:spPr>
        <a:xfrm>
          <a:off x="4311015" y="12876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59" name="直線コネクタ 158"/>
        <xdr:cNvCxnSpPr/>
      </xdr:nvCxnSpPr>
      <xdr:spPr>
        <a:xfrm>
          <a:off x="4133215" y="1309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60" name="【福祉施設】&#10;有形固定資産減価償却率平均値テキスト"/>
        <xdr:cNvSpPr txBox="1"/>
      </xdr:nvSpPr>
      <xdr:spPr>
        <a:xfrm>
          <a:off x="4311015" y="13578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61" name="フローチャート : 判断 160"/>
        <xdr:cNvSpPr/>
      </xdr:nvSpPr>
      <xdr:spPr>
        <a:xfrm>
          <a:off x="4171315"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62" name="フローチャート : 判断 161"/>
        <xdr:cNvSpPr/>
      </xdr:nvSpPr>
      <xdr:spPr>
        <a:xfrm>
          <a:off x="3401695"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63" name="n_1aveValue【福祉施設】&#10;有形固定資産減価償却率"/>
        <xdr:cNvSpPr txBox="1"/>
      </xdr:nvSpPr>
      <xdr:spPr>
        <a:xfrm>
          <a:off x="3237238"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4" name="テキスト ボックス 163"/>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138176</xdr:rowOff>
    </xdr:from>
    <xdr:to>
      <xdr:col>6</xdr:col>
      <xdr:colOff>561975</xdr:colOff>
      <xdr:row>78</xdr:row>
      <xdr:rowOff>68326</xdr:rowOff>
    </xdr:to>
    <xdr:sp macro="" textlink="">
      <xdr:nvSpPr>
        <xdr:cNvPr id="169" name="円/楕円 168"/>
        <xdr:cNvSpPr/>
      </xdr:nvSpPr>
      <xdr:spPr>
        <a:xfrm>
          <a:off x="4171315" y="13046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91203</xdr:rowOff>
    </xdr:from>
    <xdr:ext cx="405111" cy="259045"/>
    <xdr:sp macro="" textlink="">
      <xdr:nvSpPr>
        <xdr:cNvPr id="170" name="【福祉施設】&#10;有形固定資産減価償却率該当値テキスト"/>
        <xdr:cNvSpPr txBox="1"/>
      </xdr:nvSpPr>
      <xdr:spPr>
        <a:xfrm>
          <a:off x="4311015" y="1299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170180</xdr:rowOff>
    </xdr:from>
    <xdr:to>
      <xdr:col>5</xdr:col>
      <xdr:colOff>409575</xdr:colOff>
      <xdr:row>78</xdr:row>
      <xdr:rowOff>100330</xdr:rowOff>
    </xdr:to>
    <xdr:sp macro="" textlink="">
      <xdr:nvSpPr>
        <xdr:cNvPr id="171" name="円/楕円 170"/>
        <xdr:cNvSpPr/>
      </xdr:nvSpPr>
      <xdr:spPr>
        <a:xfrm>
          <a:off x="3401695" y="13078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17526</xdr:rowOff>
    </xdr:from>
    <xdr:to>
      <xdr:col>6</xdr:col>
      <xdr:colOff>511175</xdr:colOff>
      <xdr:row>78</xdr:row>
      <xdr:rowOff>49530</xdr:rowOff>
    </xdr:to>
    <xdr:cxnSp macro="">
      <xdr:nvCxnSpPr>
        <xdr:cNvPr id="172" name="直線コネクタ 171"/>
        <xdr:cNvCxnSpPr/>
      </xdr:nvCxnSpPr>
      <xdr:spPr>
        <a:xfrm flipV="1">
          <a:off x="3452495" y="13093446"/>
          <a:ext cx="7696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76</xdr:row>
      <xdr:rowOff>116857</xdr:rowOff>
    </xdr:from>
    <xdr:ext cx="405111" cy="259045"/>
    <xdr:sp macro="" textlink="">
      <xdr:nvSpPr>
        <xdr:cNvPr id="173" name="n_1mainValue【福祉施設】&#10;有形固定資産減価償却率"/>
        <xdr:cNvSpPr txBox="1"/>
      </xdr:nvSpPr>
      <xdr:spPr>
        <a:xfrm>
          <a:off x="3237238" y="1285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4" name="正方形/長方形 17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5" name="正方形/長方形 17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6" name="正方形/長方形 17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7" name="正方形/長方形 17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8" name="正方形/長方形 17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9" name="正方形/長方形 17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0" name="正方形/長方形 17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1" name="正方形/長方形 18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2" name="テキスト ボックス 18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3" name="直線コネクタ 18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4" name="直線コネクタ 183"/>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5" name="テキスト ボックス 184"/>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6" name="直線コネクタ 185"/>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7" name="テキスト ボックス 186"/>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8" name="直線コネクタ 187"/>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9" name="テキスト ボックス 188"/>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0" name="直線コネクタ 189"/>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1" name="テキスト ボックス 190"/>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2" name="直線コネクタ 191"/>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3" name="テキスト ボックス 192"/>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4" name="直線コネクタ 193"/>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5" name="テキスト ボックス 194"/>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6" name="直線コネクタ 195"/>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7" name="テキスト ボックス 196"/>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8"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99" name="直線コネクタ 198"/>
        <xdr:cNvCxnSpPr/>
      </xdr:nvCxnSpPr>
      <xdr:spPr>
        <a:xfrm flipV="1">
          <a:off x="9446260" y="13935891"/>
          <a:ext cx="0" cy="4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200" name="【福祉施設】&#10;一人当たり面積最小値テキスト"/>
        <xdr:cNvSpPr txBox="1"/>
      </xdr:nvSpPr>
      <xdr:spPr>
        <a:xfrm>
          <a:off x="9535795" y="144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201" name="直線コネクタ 200"/>
        <xdr:cNvCxnSpPr/>
      </xdr:nvCxnSpPr>
      <xdr:spPr>
        <a:xfrm>
          <a:off x="9357995" y="1440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202" name="【福祉施設】&#10;一人当たり面積最大値テキスト"/>
        <xdr:cNvSpPr txBox="1"/>
      </xdr:nvSpPr>
      <xdr:spPr>
        <a:xfrm>
          <a:off x="9535795" y="137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203" name="直線コネクタ 202"/>
        <xdr:cNvCxnSpPr/>
      </xdr:nvCxnSpPr>
      <xdr:spPr>
        <a:xfrm>
          <a:off x="9357995" y="1393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204" name="【福祉施設】&#10;一人当たり面積平均値テキスト"/>
        <xdr:cNvSpPr txBox="1"/>
      </xdr:nvSpPr>
      <xdr:spPr>
        <a:xfrm>
          <a:off x="9535795" y="14114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205" name="フローチャート : 判断 204"/>
        <xdr:cNvSpPr/>
      </xdr:nvSpPr>
      <xdr:spPr>
        <a:xfrm>
          <a:off x="9396095" y="1413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206" name="フローチャート : 判断 205"/>
        <xdr:cNvSpPr/>
      </xdr:nvSpPr>
      <xdr:spPr>
        <a:xfrm>
          <a:off x="8649335" y="12868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207" name="n_1aveValue【福祉施設】&#10;一人当たり面積"/>
        <xdr:cNvSpPr txBox="1"/>
      </xdr:nvSpPr>
      <xdr:spPr>
        <a:xfrm>
          <a:off x="8498282" y="126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8" name="テキスト ボックス 20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9" name="テキスト ボックス 20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0" name="テキスト ボックス 20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1" name="テキスト ボックス 21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2" name="テキスト ボックス 21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142421</xdr:rowOff>
    </xdr:from>
    <xdr:to>
      <xdr:col>15</xdr:col>
      <xdr:colOff>231775</xdr:colOff>
      <xdr:row>83</xdr:row>
      <xdr:rowOff>72571</xdr:rowOff>
    </xdr:to>
    <xdr:sp macro="" textlink="">
      <xdr:nvSpPr>
        <xdr:cNvPr id="213" name="円/楕円 212"/>
        <xdr:cNvSpPr/>
      </xdr:nvSpPr>
      <xdr:spPr>
        <a:xfrm>
          <a:off x="9396095" y="13888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95448</xdr:rowOff>
    </xdr:from>
    <xdr:ext cx="469744" cy="259045"/>
    <xdr:sp macro="" textlink="">
      <xdr:nvSpPr>
        <xdr:cNvPr id="214" name="【福祉施設】&#10;一人当たり面積該当値テキスト"/>
        <xdr:cNvSpPr txBox="1"/>
      </xdr:nvSpPr>
      <xdr:spPr>
        <a:xfrm>
          <a:off x="9535795" y="1384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0.405</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152219</xdr:rowOff>
    </xdr:from>
    <xdr:to>
      <xdr:col>14</xdr:col>
      <xdr:colOff>79375</xdr:colOff>
      <xdr:row>83</xdr:row>
      <xdr:rowOff>82369</xdr:rowOff>
    </xdr:to>
    <xdr:sp macro="" textlink="">
      <xdr:nvSpPr>
        <xdr:cNvPr id="215" name="円/楕円 214"/>
        <xdr:cNvSpPr/>
      </xdr:nvSpPr>
      <xdr:spPr>
        <a:xfrm>
          <a:off x="8649335" y="13898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21771</xdr:rowOff>
    </xdr:from>
    <xdr:to>
      <xdr:col>15</xdr:col>
      <xdr:colOff>180975</xdr:colOff>
      <xdr:row>83</xdr:row>
      <xdr:rowOff>31569</xdr:rowOff>
    </xdr:to>
    <xdr:cxnSp macro="">
      <xdr:nvCxnSpPr>
        <xdr:cNvPr id="216" name="直線コネクタ 215"/>
        <xdr:cNvCxnSpPr/>
      </xdr:nvCxnSpPr>
      <xdr:spPr>
        <a:xfrm flipV="1">
          <a:off x="8677275" y="13935891"/>
          <a:ext cx="7696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73496</xdr:rowOff>
    </xdr:from>
    <xdr:ext cx="469744" cy="259045"/>
    <xdr:sp macro="" textlink="">
      <xdr:nvSpPr>
        <xdr:cNvPr id="217" name="n_1mainValue【福祉施設】&#10;一人当たり面積"/>
        <xdr:cNvSpPr txBox="1"/>
      </xdr:nvSpPr>
      <xdr:spPr>
        <a:xfrm>
          <a:off x="8498282" y="1398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8" name="正方形/長方形 21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9" name="正方形/長方形 218"/>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0" name="正方形/長方形 219"/>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1" name="正方形/長方形 220"/>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2" name="正方形/長方形 221"/>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3" name="正方形/長方形 222"/>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4" name="正方形/長方形 223"/>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5" name="正方形/長方形 224"/>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6" name="正方形/長方形 22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7" name="正方形/長方形 22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8" name="正方形/長方形 22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9" name="正方形/長方形 22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0" name="正方形/長方形 22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1" name="正方形/長方形 23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2" name="正方形/長方形 23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3" name="正方形/長方形 232"/>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5" name="正方形/長方形 234"/>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6" name="正方形/長方形 235"/>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7" name="正方形/長方形 236"/>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8" name="正方形/長方形 237"/>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9" name="正方形/長方形 238"/>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0" name="正方形/長方形 239"/>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2" name="正方形/長方形 241"/>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3" name="正方形/長方形 242"/>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4" name="正方形/長方形 243"/>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5" name="正方形/長方形 244"/>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6" name="正方形/長方形 245"/>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7" name="正方形/長方形 246"/>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8" name="正方形/長方形 247"/>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9" name="正方形/長方形 248"/>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0" name="正方形/長方形 249"/>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1" name="正方形/長方形 250"/>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2" name="正方形/長方形 251"/>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3" name="正方形/長方形 252"/>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4" name="正方形/長方形 253"/>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5" name="正方形/長方形 254"/>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6" name="正方形/長方形 255"/>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7" name="正方形/長方形 256"/>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8" name="正方形/長方形 257"/>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9" name="正方形/長方形 258"/>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0" name="正方形/長方形 259"/>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1" name="正方形/長方形 260"/>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2" name="正方形/長方形 261"/>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3" name="正方形/長方形 262"/>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4" name="正方形/長方形 263"/>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5" name="正方形/長方形 264"/>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6" name="正方形/長方形 26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7" name="正方形/長方形 26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8" name="正方形/長方形 26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9" name="正方形/長方形 26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0" name="正方形/長方形 26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1" name="正方形/長方形 27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2" name="正方形/長方形 27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3" name="正方形/長方形 272"/>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4" name="テキスト ボックス 273"/>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5" name="直線コネクタ 274"/>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76" name="テキスト ボックス 275"/>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77" name="直線コネクタ 276"/>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78" name="テキスト ボックス 277"/>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9" name="直線コネクタ 278"/>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80" name="テキスト ボックス 279"/>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81" name="直線コネクタ 280"/>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82" name="テキスト ボックス 281"/>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83" name="直線コネクタ 282"/>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84" name="テキスト ボックス 283"/>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5" name="直線コネクタ 284"/>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86" name="テキスト ボックス 285"/>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7" name="直線コネクタ 286"/>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8" name="テキスト ボックス 287"/>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9"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290" name="直線コネクタ 289"/>
        <xdr:cNvCxnSpPr/>
      </xdr:nvCxnSpPr>
      <xdr:spPr>
        <a:xfrm flipV="1">
          <a:off x="14735809" y="1314640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291" name="【消防施設】&#10;有形固定資産減価償却率最小値テキスト"/>
        <xdr:cNvSpPr txBox="1"/>
      </xdr:nvSpPr>
      <xdr:spPr>
        <a:xfrm>
          <a:off x="14825345"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292" name="直線コネクタ 291"/>
        <xdr:cNvCxnSpPr/>
      </xdr:nvCxnSpPr>
      <xdr:spPr>
        <a:xfrm>
          <a:off x="14647545" y="1453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293" name="【消防施設】&#10;有形固定資産減価償却率最大値テキスト"/>
        <xdr:cNvSpPr txBox="1"/>
      </xdr:nvSpPr>
      <xdr:spPr>
        <a:xfrm>
          <a:off x="14825345" y="1292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294" name="直線コネクタ 293"/>
        <xdr:cNvCxnSpPr/>
      </xdr:nvCxnSpPr>
      <xdr:spPr>
        <a:xfrm>
          <a:off x="14647545" y="13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295" name="【消防施設】&#10;有形固定資産減価償却率平均値テキスト"/>
        <xdr:cNvSpPr txBox="1"/>
      </xdr:nvSpPr>
      <xdr:spPr>
        <a:xfrm>
          <a:off x="14825345" y="1385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296" name="フローチャート : 判断 295"/>
        <xdr:cNvSpPr/>
      </xdr:nvSpPr>
      <xdr:spPr>
        <a:xfrm>
          <a:off x="14685645"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297" name="フローチャート : 判断 296"/>
        <xdr:cNvSpPr/>
      </xdr:nvSpPr>
      <xdr:spPr>
        <a:xfrm>
          <a:off x="13916025"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298" name="n_1aveValue【消防施設】&#10;有形固定資産減価償却率"/>
        <xdr:cNvSpPr txBox="1"/>
      </xdr:nvSpPr>
      <xdr:spPr>
        <a:xfrm>
          <a:off x="13751568"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9" name="テキスト ボックス 298"/>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0" name="テキスト ボックス 299"/>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1" name="テキスト ボックス 300"/>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2" name="テキスト ボックス 301"/>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3" name="テキスト ボックス 302"/>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304" name="円/楕円 303"/>
        <xdr:cNvSpPr/>
      </xdr:nvSpPr>
      <xdr:spPr>
        <a:xfrm>
          <a:off x="14685645"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113047</xdr:rowOff>
    </xdr:from>
    <xdr:ext cx="405111" cy="259045"/>
    <xdr:sp macro="" textlink="">
      <xdr:nvSpPr>
        <xdr:cNvPr id="305" name="【消防施設】&#10;有形固定資産減価償却率該当値テキスト"/>
        <xdr:cNvSpPr txBox="1"/>
      </xdr:nvSpPr>
      <xdr:spPr>
        <a:xfrm>
          <a:off x="14825345"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6" name="正方形/長方形 305"/>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7" name="正方形/長方形 306"/>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8" name="正方形/長方形 307"/>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9" name="正方形/長方形 308"/>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0" name="正方形/長方形 309"/>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1" name="正方形/長方形 310"/>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2" name="正方形/長方形 311"/>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3" name="正方形/長方形 312"/>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4" name="テキスト ボックス 313"/>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5" name="直線コネクタ 314"/>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16" name="テキスト ボックス 315"/>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17" name="直線コネクタ 316"/>
        <xdr:cNvCxnSpPr/>
      </xdr:nvCxnSpPr>
      <xdr:spPr>
        <a:xfrm>
          <a:off x="16499205" y="14344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18" name="テキスト ボックス 317"/>
        <xdr:cNvSpPr txBox="1"/>
      </xdr:nvSpPr>
      <xdr:spPr>
        <a:xfrm>
          <a:off x="16070126"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9" name="直線コネクタ 318"/>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20" name="テキスト ボックス 319"/>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21" name="直線コネクタ 320"/>
        <xdr:cNvCxnSpPr/>
      </xdr:nvCxnSpPr>
      <xdr:spPr>
        <a:xfrm>
          <a:off x="16499205" y="13228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22" name="テキスト ボックス 321"/>
        <xdr:cNvSpPr txBox="1"/>
      </xdr:nvSpPr>
      <xdr:spPr>
        <a:xfrm>
          <a:off x="16070126"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3" name="直線コネクタ 322"/>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4" name="テキスト ボックス 323"/>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5"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26" name="直線コネクタ 325"/>
        <xdr:cNvCxnSpPr/>
      </xdr:nvCxnSpPr>
      <xdr:spPr>
        <a:xfrm flipV="1">
          <a:off x="19960589" y="13148309"/>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27" name="【消防施設】&#10;一人当たり面積最小値テキスト"/>
        <xdr:cNvSpPr txBox="1"/>
      </xdr:nvSpPr>
      <xdr:spPr>
        <a:xfrm>
          <a:off x="20050125"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328" name="直線コネクタ 327"/>
        <xdr:cNvCxnSpPr/>
      </xdr:nvCxnSpPr>
      <xdr:spPr>
        <a:xfrm>
          <a:off x="19872325" y="143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329" name="【消防施設】&#10;一人当たり面積最大値テキスト"/>
        <xdr:cNvSpPr txBox="1"/>
      </xdr:nvSpPr>
      <xdr:spPr>
        <a:xfrm>
          <a:off x="20050125" y="129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330" name="直線コネクタ 329"/>
        <xdr:cNvCxnSpPr/>
      </xdr:nvCxnSpPr>
      <xdr:spPr>
        <a:xfrm>
          <a:off x="19872325" y="131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34307</xdr:rowOff>
    </xdr:from>
    <xdr:ext cx="469744" cy="259045"/>
    <xdr:sp macro="" textlink="">
      <xdr:nvSpPr>
        <xdr:cNvPr id="331" name="【消防施設】&#10;一人当たり面積平均値テキスト"/>
        <xdr:cNvSpPr txBox="1"/>
      </xdr:nvSpPr>
      <xdr:spPr>
        <a:xfrm>
          <a:off x="20050125"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332" name="フローチャート : 判断 331"/>
        <xdr:cNvSpPr/>
      </xdr:nvSpPr>
      <xdr:spPr>
        <a:xfrm>
          <a:off x="19910425"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333" name="フローチャート : 判断 332"/>
        <xdr:cNvSpPr/>
      </xdr:nvSpPr>
      <xdr:spPr>
        <a:xfrm>
          <a:off x="19156045" y="139585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334" name="n_1aveValue【消防施設】&#10;一人当たり面積"/>
        <xdr:cNvSpPr txBox="1"/>
      </xdr:nvSpPr>
      <xdr:spPr>
        <a:xfrm>
          <a:off x="19012612"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5" name="テキスト ボックス 33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6" name="テキスト ボックス 33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7" name="テキスト ボックス 33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8" name="テキスト ボックス 33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9" name="テキスト ボックス 33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130175</xdr:rowOff>
    </xdr:from>
    <xdr:to>
      <xdr:col>32</xdr:col>
      <xdr:colOff>238125</xdr:colOff>
      <xdr:row>82</xdr:row>
      <xdr:rowOff>60325</xdr:rowOff>
    </xdr:to>
    <xdr:sp macro="" textlink="">
      <xdr:nvSpPr>
        <xdr:cNvPr id="340" name="円/楕円 339"/>
        <xdr:cNvSpPr/>
      </xdr:nvSpPr>
      <xdr:spPr>
        <a:xfrm>
          <a:off x="19910425" y="1370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153052</xdr:rowOff>
    </xdr:from>
    <xdr:ext cx="469744" cy="259045"/>
    <xdr:sp macro="" textlink="">
      <xdr:nvSpPr>
        <xdr:cNvPr id="341" name="【消防施設】&#10;一人当たり面積該当値テキスト"/>
        <xdr:cNvSpPr txBox="1"/>
      </xdr:nvSpPr>
      <xdr:spPr>
        <a:xfrm>
          <a:off x="20050125"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2" name="正方形/長方形 34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3" name="正方形/長方形 34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4" name="正方形/長方形 34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5" name="正方形/長方形 34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6" name="正方形/長方形 34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7" name="正方形/長方形 34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8" name="正方形/長方形 34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9" name="正方形/長方形 34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0" name="テキスト ボックス 34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1" name="直線コネクタ 35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52" name="テキスト ボックス 351"/>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3" name="直線コネクタ 352"/>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4" name="テキスト ボックス 353"/>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5" name="直線コネクタ 354"/>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6" name="テキスト ボックス 355"/>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7" name="直線コネクタ 356"/>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8" name="テキスト ボックス 357"/>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9" name="直線コネクタ 358"/>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60" name="テキスト ボックス 359"/>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1" name="直線コネクタ 360"/>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62" name="テキスト ボックス 361"/>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3" name="直線コネクタ 362"/>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4" name="テキスト ボックス 363"/>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5"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66" name="直線コネクタ 365"/>
        <xdr:cNvCxnSpPr/>
      </xdr:nvCxnSpPr>
      <xdr:spPr>
        <a:xfrm flipV="1">
          <a:off x="14735809" y="1698879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67" name="【庁舎】&#10;有形固定資産減価償却率最小値テキスト"/>
        <xdr:cNvSpPr txBox="1"/>
      </xdr:nvSpPr>
      <xdr:spPr>
        <a:xfrm>
          <a:off x="14825345"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68" name="直線コネクタ 367"/>
        <xdr:cNvCxnSpPr/>
      </xdr:nvCxnSpPr>
      <xdr:spPr>
        <a:xfrm>
          <a:off x="14647545" y="180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69" name="【庁舎】&#10;有形固定資産減価償却率最大値テキスト"/>
        <xdr:cNvSpPr txBox="1"/>
      </xdr:nvSpPr>
      <xdr:spPr>
        <a:xfrm>
          <a:off x="14825345"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70" name="直線コネクタ 369"/>
        <xdr:cNvCxnSpPr/>
      </xdr:nvCxnSpPr>
      <xdr:spPr>
        <a:xfrm>
          <a:off x="14647545" y="169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371" name="【庁舎】&#10;有形固定資産減価償却率平均値テキスト"/>
        <xdr:cNvSpPr txBox="1"/>
      </xdr:nvSpPr>
      <xdr:spPr>
        <a:xfrm>
          <a:off x="14825345" y="17164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72" name="フローチャート : 判断 371"/>
        <xdr:cNvSpPr/>
      </xdr:nvSpPr>
      <xdr:spPr>
        <a:xfrm>
          <a:off x="14685645"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73" name="フローチャート : 判断 372"/>
        <xdr:cNvSpPr/>
      </xdr:nvSpPr>
      <xdr:spPr>
        <a:xfrm>
          <a:off x="13916025" y="1752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74" name="n_1aveValue【庁舎】&#10;有形固定資産減価償却率"/>
        <xdr:cNvSpPr txBox="1"/>
      </xdr:nvSpPr>
      <xdr:spPr>
        <a:xfrm>
          <a:off x="13751568"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5" name="テキスト ボックス 37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6" name="テキスト ボックス 37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7" name="テキスト ボックス 37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8" name="テキスト ボックス 37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9" name="テキスト ボックス 37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52070</xdr:rowOff>
    </xdr:from>
    <xdr:to>
      <xdr:col>23</xdr:col>
      <xdr:colOff>568325</xdr:colOff>
      <xdr:row>103</xdr:row>
      <xdr:rowOff>153670</xdr:rowOff>
    </xdr:to>
    <xdr:sp macro="" textlink="">
      <xdr:nvSpPr>
        <xdr:cNvPr id="380" name="円/楕円 379"/>
        <xdr:cNvSpPr/>
      </xdr:nvSpPr>
      <xdr:spPr>
        <a:xfrm>
          <a:off x="14685645"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30497</xdr:rowOff>
    </xdr:from>
    <xdr:ext cx="405111" cy="259045"/>
    <xdr:sp macro="" textlink="">
      <xdr:nvSpPr>
        <xdr:cNvPr id="381" name="【庁舎】&#10;有形固定資産減価償却率該当値テキスト"/>
        <xdr:cNvSpPr txBox="1"/>
      </xdr:nvSpPr>
      <xdr:spPr>
        <a:xfrm>
          <a:off x="14825345" y="1729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95886</xdr:rowOff>
    </xdr:from>
    <xdr:to>
      <xdr:col>22</xdr:col>
      <xdr:colOff>415925</xdr:colOff>
      <xdr:row>104</xdr:row>
      <xdr:rowOff>26036</xdr:rowOff>
    </xdr:to>
    <xdr:sp macro="" textlink="">
      <xdr:nvSpPr>
        <xdr:cNvPr id="382" name="円/楕円 381"/>
        <xdr:cNvSpPr/>
      </xdr:nvSpPr>
      <xdr:spPr>
        <a:xfrm>
          <a:off x="13916025"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102870</xdr:rowOff>
    </xdr:from>
    <xdr:to>
      <xdr:col>23</xdr:col>
      <xdr:colOff>517525</xdr:colOff>
      <xdr:row>103</xdr:row>
      <xdr:rowOff>146686</xdr:rowOff>
    </xdr:to>
    <xdr:cxnSp macro="">
      <xdr:nvCxnSpPr>
        <xdr:cNvPr id="383" name="直線コネクタ 382"/>
        <xdr:cNvCxnSpPr/>
      </xdr:nvCxnSpPr>
      <xdr:spPr>
        <a:xfrm flipV="1">
          <a:off x="13966825" y="17369790"/>
          <a:ext cx="7696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42563</xdr:rowOff>
    </xdr:from>
    <xdr:ext cx="405111" cy="259045"/>
    <xdr:sp macro="" textlink="">
      <xdr:nvSpPr>
        <xdr:cNvPr id="384" name="n_1mainValue【庁舎】&#10;有形固定資産減価償却率"/>
        <xdr:cNvSpPr txBox="1"/>
      </xdr:nvSpPr>
      <xdr:spPr>
        <a:xfrm>
          <a:off x="13751568"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5" name="正方形/長方形 384"/>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6" name="正方形/長方形 385"/>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7" name="正方形/長方形 386"/>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8" name="正方形/長方形 387"/>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9" name="正方形/長方形 388"/>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0" name="正方形/長方形 389"/>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1" name="正方形/長方形 390"/>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2" name="正方形/長方形 391"/>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3" name="テキスト ボックス 392"/>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4" name="直線コネクタ 393"/>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95" name="直線コネクタ 394"/>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96" name="テキスト ボックス 395"/>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97" name="直線コネクタ 396"/>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98" name="テキスト ボックス 397"/>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9" name="直線コネクタ 398"/>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00" name="テキスト ボックス 399"/>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01" name="直線コネクタ 400"/>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02" name="テキスト ボックス 401"/>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3" name="直線コネクタ 402"/>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4" name="テキスト ボックス 403"/>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5"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06" name="直線コネクタ 405"/>
        <xdr:cNvCxnSpPr/>
      </xdr:nvCxnSpPr>
      <xdr:spPr>
        <a:xfrm flipV="1">
          <a:off x="19960589" y="16867860"/>
          <a:ext cx="0" cy="1217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07" name="【庁舎】&#10;一人当たり面積最小値テキスト"/>
        <xdr:cNvSpPr txBox="1"/>
      </xdr:nvSpPr>
      <xdr:spPr>
        <a:xfrm>
          <a:off x="20050125" y="180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08" name="直線コネクタ 407"/>
        <xdr:cNvCxnSpPr/>
      </xdr:nvCxnSpPr>
      <xdr:spPr>
        <a:xfrm>
          <a:off x="19872325" y="1808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09" name="【庁舎】&#10;一人当たり面積最大値テキスト"/>
        <xdr:cNvSpPr txBox="1"/>
      </xdr:nvSpPr>
      <xdr:spPr>
        <a:xfrm>
          <a:off x="20050125" y="166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10" name="直線コネクタ 409"/>
        <xdr:cNvCxnSpPr/>
      </xdr:nvCxnSpPr>
      <xdr:spPr>
        <a:xfrm>
          <a:off x="19872325" y="1686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149319</xdr:rowOff>
    </xdr:from>
    <xdr:ext cx="469744" cy="259045"/>
    <xdr:sp macro="" textlink="">
      <xdr:nvSpPr>
        <xdr:cNvPr id="411" name="【庁舎】&#10;一人当たり面積平均値テキスト"/>
        <xdr:cNvSpPr txBox="1"/>
      </xdr:nvSpPr>
      <xdr:spPr>
        <a:xfrm>
          <a:off x="20050125" y="1775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12" name="フローチャート : 判断 411"/>
        <xdr:cNvSpPr/>
      </xdr:nvSpPr>
      <xdr:spPr>
        <a:xfrm>
          <a:off x="19910425" y="17896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13" name="フローチャート : 判断 412"/>
        <xdr:cNvSpPr/>
      </xdr:nvSpPr>
      <xdr:spPr>
        <a:xfrm>
          <a:off x="19156045" y="1796493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14" name="n_1aveValue【庁舎】&#10;一人当たり面積"/>
        <xdr:cNvSpPr txBox="1"/>
      </xdr:nvSpPr>
      <xdr:spPr>
        <a:xfrm>
          <a:off x="19012612" y="177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5" name="テキスト ボックス 414"/>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6" name="テキスト ボックス 415"/>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7" name="テキスト ボックス 416"/>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8" name="テキスト ボックス 417"/>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9" name="テキスト ボックス 418"/>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96952</xdr:rowOff>
    </xdr:from>
    <xdr:to>
      <xdr:col>32</xdr:col>
      <xdr:colOff>238125</xdr:colOff>
      <xdr:row>108</xdr:row>
      <xdr:rowOff>27102</xdr:rowOff>
    </xdr:to>
    <xdr:sp macro="" textlink="">
      <xdr:nvSpPr>
        <xdr:cNvPr id="420" name="円/楕円 419"/>
        <xdr:cNvSpPr/>
      </xdr:nvSpPr>
      <xdr:spPr>
        <a:xfrm>
          <a:off x="19910425" y="18034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11879</xdr:rowOff>
    </xdr:from>
    <xdr:ext cx="469744" cy="259045"/>
    <xdr:sp macro="" textlink="">
      <xdr:nvSpPr>
        <xdr:cNvPr id="421" name="【庁舎】&#10;一人当たり面積該当値テキスト"/>
        <xdr:cNvSpPr txBox="1"/>
      </xdr:nvSpPr>
      <xdr:spPr>
        <a:xfrm>
          <a:off x="20050125" y="179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98323</xdr:rowOff>
    </xdr:from>
    <xdr:to>
      <xdr:col>31</xdr:col>
      <xdr:colOff>85725</xdr:colOff>
      <xdr:row>108</xdr:row>
      <xdr:rowOff>28473</xdr:rowOff>
    </xdr:to>
    <xdr:sp macro="" textlink="">
      <xdr:nvSpPr>
        <xdr:cNvPr id="422" name="円/楕円 421"/>
        <xdr:cNvSpPr/>
      </xdr:nvSpPr>
      <xdr:spPr>
        <a:xfrm>
          <a:off x="19156045" y="180358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147752</xdr:rowOff>
    </xdr:from>
    <xdr:to>
      <xdr:col>32</xdr:col>
      <xdr:colOff>187325</xdr:colOff>
      <xdr:row>107</xdr:row>
      <xdr:rowOff>149123</xdr:rowOff>
    </xdr:to>
    <xdr:cxnSp macro="">
      <xdr:nvCxnSpPr>
        <xdr:cNvPr id="423" name="直線コネクタ 422"/>
        <xdr:cNvCxnSpPr/>
      </xdr:nvCxnSpPr>
      <xdr:spPr>
        <a:xfrm flipV="1">
          <a:off x="19191605" y="18085232"/>
          <a:ext cx="76962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19600</xdr:rowOff>
    </xdr:from>
    <xdr:ext cx="469744" cy="259045"/>
    <xdr:sp macro="" textlink="">
      <xdr:nvSpPr>
        <xdr:cNvPr id="424" name="n_1mainValue【庁舎】&#10;一人当たり面積"/>
        <xdr:cNvSpPr txBox="1"/>
      </xdr:nvSpPr>
      <xdr:spPr>
        <a:xfrm>
          <a:off x="19012612" y="181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5" name="正方形/長方形 42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6" name="正方形/長方形 42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7" name="テキスト ボックス 42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町民体育館に関しては築３８年、町民プールは築３０年を経過し、有形固定資産償却率は類似団体を大きく上回っている状況にあるが、体育館については、平成２１年に大規模改修、耐震改修をを実施、今後も定期的な修繕工事を実施し、長期使用できるよう長寿命化を図っ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町民プールについては、維持補修による管理はしているものの、今後、大規模改修も含め施設利用の検討をする必要性がある。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福祉施設は、特別養護老人ホームであるが、平成８年に大規模改修が終了し、築３７年が経過しているが、当面は施設の維持管理を図り適正に管理していく。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庁舎については、昭和４０年建設の本庁舎に平成５年に増築を行っており、今後、個別施設計画の策定を検討し、適正に改修・維持管理していく。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が進み行政サービスに対する需要が大きいことや労働力人口の減少による税収の大幅な増加が見込めず、自主財源に乏しい財政構造であるが、近年は企業誘致を積極的に行うなど、財政基盤の維持を図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9" name="直線コネクタ 68"/>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2" name="直線コネクタ 71"/>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財政基盤が弱く、自主財源に乏しい財政構造であるが、採用の抑制等、人件費の削減や行革を早くから取り組んできており、経常一般財源に対する歳出の均衡を図ってきた。</a:t>
          </a:r>
          <a:endParaRPr kumimoji="1" lang="en-US" altLang="ja-JP" sz="1300">
            <a:latin typeface="ＭＳ Ｐゴシック"/>
          </a:endParaRPr>
        </a:p>
        <a:p>
          <a:r>
            <a:rPr kumimoji="1" lang="ja-JP" altLang="en-US" sz="1300">
              <a:latin typeface="ＭＳ Ｐゴシック"/>
            </a:rPr>
            <a:t>　また、公債費についても、将来的な償還を考え交付税算入率の大きい地方債の活用による事業展開を図ってきたため、数値は</a:t>
          </a:r>
          <a:r>
            <a:rPr kumimoji="1" lang="en-US" altLang="ja-JP" sz="1300">
              <a:latin typeface="ＭＳ Ｐゴシック"/>
            </a:rPr>
            <a:t>70</a:t>
          </a:r>
          <a:r>
            <a:rPr kumimoji="1" lang="ja-JP" altLang="en-US" sz="1300">
              <a:latin typeface="ＭＳ Ｐゴシック"/>
            </a:rPr>
            <a:t>％前後を推移している。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1524</xdr:rowOff>
    </xdr:from>
    <xdr:to>
      <xdr:col>7</xdr:col>
      <xdr:colOff>152400</xdr:colOff>
      <xdr:row>58</xdr:row>
      <xdr:rowOff>6350</xdr:rowOff>
    </xdr:to>
    <xdr:cxnSp macro="">
      <xdr:nvCxnSpPr>
        <xdr:cNvPr id="124" name="直線コネクタ 123"/>
        <xdr:cNvCxnSpPr/>
      </xdr:nvCxnSpPr>
      <xdr:spPr>
        <a:xfrm>
          <a:off x="4114800" y="99456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1524</xdr:rowOff>
    </xdr:from>
    <xdr:to>
      <xdr:col>6</xdr:col>
      <xdr:colOff>0</xdr:colOff>
      <xdr:row>58</xdr:row>
      <xdr:rowOff>136652</xdr:rowOff>
    </xdr:to>
    <xdr:cxnSp macro="">
      <xdr:nvCxnSpPr>
        <xdr:cNvPr id="127" name="直線コネクタ 126"/>
        <xdr:cNvCxnSpPr/>
      </xdr:nvCxnSpPr>
      <xdr:spPr>
        <a:xfrm flipV="1">
          <a:off x="3225800" y="99456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168148</xdr:rowOff>
    </xdr:from>
    <xdr:to>
      <xdr:col>4</xdr:col>
      <xdr:colOff>482600</xdr:colOff>
      <xdr:row>58</xdr:row>
      <xdr:rowOff>136652</xdr:rowOff>
    </xdr:to>
    <xdr:cxnSp macro="">
      <xdr:nvCxnSpPr>
        <xdr:cNvPr id="130" name="直線コネクタ 129"/>
        <xdr:cNvCxnSpPr/>
      </xdr:nvCxnSpPr>
      <xdr:spPr>
        <a:xfrm>
          <a:off x="2336800" y="99407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168148</xdr:rowOff>
    </xdr:from>
    <xdr:to>
      <xdr:col>3</xdr:col>
      <xdr:colOff>279400</xdr:colOff>
      <xdr:row>59</xdr:row>
      <xdr:rowOff>85852</xdr:rowOff>
    </xdr:to>
    <xdr:cxnSp macro="">
      <xdr:nvCxnSpPr>
        <xdr:cNvPr id="133" name="直線コネクタ 132"/>
        <xdr:cNvCxnSpPr/>
      </xdr:nvCxnSpPr>
      <xdr:spPr>
        <a:xfrm flipV="1">
          <a:off x="1447800" y="994079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57</xdr:row>
      <xdr:rowOff>127000</xdr:rowOff>
    </xdr:from>
    <xdr:to>
      <xdr:col>7</xdr:col>
      <xdr:colOff>203200</xdr:colOff>
      <xdr:row>58</xdr:row>
      <xdr:rowOff>57150</xdr:rowOff>
    </xdr:to>
    <xdr:sp macro="" textlink="">
      <xdr:nvSpPr>
        <xdr:cNvPr id="143" name="円/楕円 142"/>
        <xdr:cNvSpPr/>
      </xdr:nvSpPr>
      <xdr:spPr>
        <a:xfrm>
          <a:off x="49022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48277</xdr:rowOff>
    </xdr:from>
    <xdr:ext cx="762000" cy="259045"/>
    <xdr:sp macro="" textlink="">
      <xdr:nvSpPr>
        <xdr:cNvPr id="144" name="財政構造の弾力性該当値テキスト"/>
        <xdr:cNvSpPr txBox="1"/>
      </xdr:nvSpPr>
      <xdr:spPr>
        <a:xfrm>
          <a:off x="5041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122174</xdr:rowOff>
    </xdr:from>
    <xdr:to>
      <xdr:col>6</xdr:col>
      <xdr:colOff>50800</xdr:colOff>
      <xdr:row>58</xdr:row>
      <xdr:rowOff>52324</xdr:rowOff>
    </xdr:to>
    <xdr:sp macro="" textlink="">
      <xdr:nvSpPr>
        <xdr:cNvPr id="145" name="円/楕円 144"/>
        <xdr:cNvSpPr/>
      </xdr:nvSpPr>
      <xdr:spPr>
        <a:xfrm>
          <a:off x="4064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62501</xdr:rowOff>
    </xdr:from>
    <xdr:ext cx="736600" cy="259045"/>
    <xdr:sp macro="" textlink="">
      <xdr:nvSpPr>
        <xdr:cNvPr id="146" name="テキスト ボックス 145"/>
        <xdr:cNvSpPr txBox="1"/>
      </xdr:nvSpPr>
      <xdr:spPr>
        <a:xfrm>
          <a:off x="3733800" y="96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85852</xdr:rowOff>
    </xdr:from>
    <xdr:to>
      <xdr:col>4</xdr:col>
      <xdr:colOff>533400</xdr:colOff>
      <xdr:row>59</xdr:row>
      <xdr:rowOff>16002</xdr:rowOff>
    </xdr:to>
    <xdr:sp macro="" textlink="">
      <xdr:nvSpPr>
        <xdr:cNvPr id="147" name="円/楕円 146"/>
        <xdr:cNvSpPr/>
      </xdr:nvSpPr>
      <xdr:spPr>
        <a:xfrm>
          <a:off x="3175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26179</xdr:rowOff>
    </xdr:from>
    <xdr:ext cx="762000" cy="259045"/>
    <xdr:sp macro="" textlink="">
      <xdr:nvSpPr>
        <xdr:cNvPr id="148" name="テキスト ボックス 147"/>
        <xdr:cNvSpPr txBox="1"/>
      </xdr:nvSpPr>
      <xdr:spPr>
        <a:xfrm>
          <a:off x="2844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117348</xdr:rowOff>
    </xdr:from>
    <xdr:to>
      <xdr:col>3</xdr:col>
      <xdr:colOff>330200</xdr:colOff>
      <xdr:row>58</xdr:row>
      <xdr:rowOff>47498</xdr:rowOff>
    </xdr:to>
    <xdr:sp macro="" textlink="">
      <xdr:nvSpPr>
        <xdr:cNvPr id="149" name="円/楕円 148"/>
        <xdr:cNvSpPr/>
      </xdr:nvSpPr>
      <xdr:spPr>
        <a:xfrm>
          <a:off x="22860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57675</xdr:rowOff>
    </xdr:from>
    <xdr:ext cx="762000" cy="259045"/>
    <xdr:sp macro="" textlink="">
      <xdr:nvSpPr>
        <xdr:cNvPr id="150" name="テキスト ボックス 149"/>
        <xdr:cNvSpPr txBox="1"/>
      </xdr:nvSpPr>
      <xdr:spPr>
        <a:xfrm>
          <a:off x="1955800" y="96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35052</xdr:rowOff>
    </xdr:from>
    <xdr:to>
      <xdr:col>2</xdr:col>
      <xdr:colOff>127000</xdr:colOff>
      <xdr:row>59</xdr:row>
      <xdr:rowOff>136652</xdr:rowOff>
    </xdr:to>
    <xdr:sp macro="" textlink="">
      <xdr:nvSpPr>
        <xdr:cNvPr id="151" name="円/楕円 150"/>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146829</xdr:rowOff>
    </xdr:from>
    <xdr:ext cx="762000" cy="259045"/>
    <xdr:sp macro="" textlink="">
      <xdr:nvSpPr>
        <xdr:cNvPr id="152" name="テキスト ボックス 151"/>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[268,167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人件費については、一定程度人員の削減につとめており、現在は大幅な増減はないが、再任用職員と新規採用職員のバランスを図っていく必要がある。</a:t>
          </a:r>
          <a:endParaRPr kumimoji="1" lang="en-US" altLang="ja-JP" sz="1300">
            <a:latin typeface="ＭＳ Ｐゴシック"/>
          </a:endParaRPr>
        </a:p>
        <a:p>
          <a:r>
            <a:rPr kumimoji="1" lang="ja-JP" altLang="en-US" sz="1300">
              <a:latin typeface="ＭＳ Ｐゴシック"/>
            </a:rPr>
            <a:t>　物件費についても、経費節減に積極的に取り組んでいることから、類似団体平均を下回っている状況にはあるが、近年は、地方創生交付金事業やセキュリティーの強靭化などの事業を展開しているため前年より増加傾向にあ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152891</xdr:rowOff>
    </xdr:from>
    <xdr:to>
      <xdr:col>7</xdr:col>
      <xdr:colOff>152400</xdr:colOff>
      <xdr:row>81</xdr:row>
      <xdr:rowOff>163902</xdr:rowOff>
    </xdr:to>
    <xdr:cxnSp macro="">
      <xdr:nvCxnSpPr>
        <xdr:cNvPr id="188" name="直線コネクタ 187"/>
        <xdr:cNvCxnSpPr/>
      </xdr:nvCxnSpPr>
      <xdr:spPr>
        <a:xfrm>
          <a:off x="4114800" y="14040341"/>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138996</xdr:rowOff>
    </xdr:from>
    <xdr:to>
      <xdr:col>6</xdr:col>
      <xdr:colOff>0</xdr:colOff>
      <xdr:row>81</xdr:row>
      <xdr:rowOff>152891</xdr:rowOff>
    </xdr:to>
    <xdr:cxnSp macro="">
      <xdr:nvCxnSpPr>
        <xdr:cNvPr id="191" name="直線コネクタ 190"/>
        <xdr:cNvCxnSpPr/>
      </xdr:nvCxnSpPr>
      <xdr:spPr>
        <a:xfrm>
          <a:off x="3225800" y="14026446"/>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117492</xdr:rowOff>
    </xdr:from>
    <xdr:to>
      <xdr:col>4</xdr:col>
      <xdr:colOff>482600</xdr:colOff>
      <xdr:row>81</xdr:row>
      <xdr:rowOff>138996</xdr:rowOff>
    </xdr:to>
    <xdr:cxnSp macro="">
      <xdr:nvCxnSpPr>
        <xdr:cNvPr id="194" name="直線コネクタ 193"/>
        <xdr:cNvCxnSpPr/>
      </xdr:nvCxnSpPr>
      <xdr:spPr>
        <a:xfrm>
          <a:off x="2336800" y="14004942"/>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108482</xdr:rowOff>
    </xdr:from>
    <xdr:to>
      <xdr:col>3</xdr:col>
      <xdr:colOff>279400</xdr:colOff>
      <xdr:row>81</xdr:row>
      <xdr:rowOff>117492</xdr:rowOff>
    </xdr:to>
    <xdr:cxnSp macro="">
      <xdr:nvCxnSpPr>
        <xdr:cNvPr id="197" name="直線コネクタ 196"/>
        <xdr:cNvCxnSpPr/>
      </xdr:nvCxnSpPr>
      <xdr:spPr>
        <a:xfrm>
          <a:off x="1447800" y="13995932"/>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113102</xdr:rowOff>
    </xdr:from>
    <xdr:to>
      <xdr:col>7</xdr:col>
      <xdr:colOff>203200</xdr:colOff>
      <xdr:row>82</xdr:row>
      <xdr:rowOff>43252</xdr:rowOff>
    </xdr:to>
    <xdr:sp macro="" textlink="">
      <xdr:nvSpPr>
        <xdr:cNvPr id="207" name="円/楕円 206"/>
        <xdr:cNvSpPr/>
      </xdr:nvSpPr>
      <xdr:spPr>
        <a:xfrm>
          <a:off x="4902200" y="14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34379</xdr:rowOff>
    </xdr:from>
    <xdr:ext cx="762000" cy="259045"/>
    <xdr:sp macro="" textlink="">
      <xdr:nvSpPr>
        <xdr:cNvPr id="208" name="人件費・物件費等の状況該当値テキスト"/>
        <xdr:cNvSpPr txBox="1"/>
      </xdr:nvSpPr>
      <xdr:spPr>
        <a:xfrm>
          <a:off x="5041900" y="139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268,167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102091</xdr:rowOff>
    </xdr:from>
    <xdr:to>
      <xdr:col>6</xdr:col>
      <xdr:colOff>50800</xdr:colOff>
      <xdr:row>82</xdr:row>
      <xdr:rowOff>32241</xdr:rowOff>
    </xdr:to>
    <xdr:sp macro="" textlink="">
      <xdr:nvSpPr>
        <xdr:cNvPr id="209" name="円/楕円 208"/>
        <xdr:cNvSpPr/>
      </xdr:nvSpPr>
      <xdr:spPr>
        <a:xfrm>
          <a:off x="4064000" y="139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42418</xdr:rowOff>
    </xdr:from>
    <xdr:ext cx="736600" cy="259045"/>
    <xdr:sp macro="" textlink="">
      <xdr:nvSpPr>
        <xdr:cNvPr id="210" name="テキスト ボックス 209"/>
        <xdr:cNvSpPr txBox="1"/>
      </xdr:nvSpPr>
      <xdr:spPr>
        <a:xfrm>
          <a:off x="3733800" y="1375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88196</xdr:rowOff>
    </xdr:from>
    <xdr:to>
      <xdr:col>4</xdr:col>
      <xdr:colOff>533400</xdr:colOff>
      <xdr:row>82</xdr:row>
      <xdr:rowOff>18346</xdr:rowOff>
    </xdr:to>
    <xdr:sp macro="" textlink="">
      <xdr:nvSpPr>
        <xdr:cNvPr id="211" name="円/楕円 210"/>
        <xdr:cNvSpPr/>
      </xdr:nvSpPr>
      <xdr:spPr>
        <a:xfrm>
          <a:off x="3175000" y="139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28523</xdr:rowOff>
    </xdr:from>
    <xdr:ext cx="762000" cy="259045"/>
    <xdr:sp macro="" textlink="">
      <xdr:nvSpPr>
        <xdr:cNvPr id="212" name="テキスト ボックス 211"/>
        <xdr:cNvSpPr txBox="1"/>
      </xdr:nvSpPr>
      <xdr:spPr>
        <a:xfrm>
          <a:off x="2844800" y="137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66692</xdr:rowOff>
    </xdr:from>
    <xdr:to>
      <xdr:col>3</xdr:col>
      <xdr:colOff>330200</xdr:colOff>
      <xdr:row>81</xdr:row>
      <xdr:rowOff>168292</xdr:rowOff>
    </xdr:to>
    <xdr:sp macro="" textlink="">
      <xdr:nvSpPr>
        <xdr:cNvPr id="213" name="円/楕円 212"/>
        <xdr:cNvSpPr/>
      </xdr:nvSpPr>
      <xdr:spPr>
        <a:xfrm>
          <a:off x="2286000" y="139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7019</xdr:rowOff>
    </xdr:from>
    <xdr:ext cx="762000" cy="259045"/>
    <xdr:sp macro="" textlink="">
      <xdr:nvSpPr>
        <xdr:cNvPr id="214" name="テキスト ボックス 213"/>
        <xdr:cNvSpPr txBox="1"/>
      </xdr:nvSpPr>
      <xdr:spPr>
        <a:xfrm>
          <a:off x="1955800" y="1372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57682</xdr:rowOff>
    </xdr:from>
    <xdr:to>
      <xdr:col>2</xdr:col>
      <xdr:colOff>127000</xdr:colOff>
      <xdr:row>81</xdr:row>
      <xdr:rowOff>159282</xdr:rowOff>
    </xdr:to>
    <xdr:sp macro="" textlink="">
      <xdr:nvSpPr>
        <xdr:cNvPr id="215" name="円/楕円 214"/>
        <xdr:cNvSpPr/>
      </xdr:nvSpPr>
      <xdr:spPr>
        <a:xfrm>
          <a:off x="1397000" y="139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169459</xdr:rowOff>
    </xdr:from>
    <xdr:ext cx="762000" cy="259045"/>
    <xdr:sp macro="" textlink="">
      <xdr:nvSpPr>
        <xdr:cNvPr id="216" name="テキスト ボックス 215"/>
        <xdr:cNvSpPr txBox="1"/>
      </xdr:nvSpPr>
      <xdr:spPr>
        <a:xfrm>
          <a:off x="1066800" y="1371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集中改革プラン等により早くから、職員給与の適正化、人件費の削減に取り組んでおり、給与水準についても人事院勧告を遵守した給与体系となっている。</a:t>
          </a:r>
          <a:endParaRPr kumimoji="1" lang="en-US" altLang="ja-JP" sz="1300">
            <a:latin typeface="ＭＳ Ｐゴシック"/>
          </a:endParaRPr>
        </a:p>
        <a:p>
          <a:r>
            <a:rPr kumimoji="1" lang="ja-JP" altLang="en-US" sz="1300">
              <a:latin typeface="ＭＳ Ｐゴシック"/>
            </a:rPr>
            <a:t>　人員の大幅な増減はないが、職員の経験年数階層の変動がラスパイレス指数変動の主な要因となっているほか、団塊の世代の退職による、管理職登用が早まるなども要因の一つとなっており、今後も、人員管理、適正な給与水準の維持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0" name="直線コネクタ 249"/>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112184</xdr:rowOff>
    </xdr:to>
    <xdr:cxnSp macro="">
      <xdr:nvCxnSpPr>
        <xdr:cNvPr id="253" name="直線コネクタ 252"/>
        <xdr:cNvCxnSpPr/>
      </xdr:nvCxnSpPr>
      <xdr:spPr>
        <a:xfrm>
          <a:off x="15290800" y="1454869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84</xdr:row>
      <xdr:rowOff>146896</xdr:rowOff>
    </xdr:to>
    <xdr:cxnSp macro="">
      <xdr:nvCxnSpPr>
        <xdr:cNvPr id="256" name="直線コネクタ 255"/>
        <xdr:cNvCxnSpPr/>
      </xdr:nvCxnSpPr>
      <xdr:spPr>
        <a:xfrm>
          <a:off x="14401800" y="1454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89</xdr:row>
      <xdr:rowOff>13546</xdr:rowOff>
    </xdr:to>
    <xdr:cxnSp macro="">
      <xdr:nvCxnSpPr>
        <xdr:cNvPr id="259" name="直線コネクタ 258"/>
        <xdr:cNvCxnSpPr/>
      </xdr:nvCxnSpPr>
      <xdr:spPr>
        <a:xfrm flipV="1">
          <a:off x="13512800" y="1454869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9" name="円/楕円 268"/>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0"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1" name="円/楕円 270"/>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2" name="テキスト ボックス 271"/>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3" name="円/楕円 272"/>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36423</xdr:rowOff>
    </xdr:from>
    <xdr:ext cx="762000" cy="259045"/>
    <xdr:sp macro="" textlink="">
      <xdr:nvSpPr>
        <xdr:cNvPr id="274" name="テキスト ボックス 273"/>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75" name="円/楕円 274"/>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76" name="テキスト ボックス 27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7" name="円/楕円 276"/>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78" name="テキスト ボックス 27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町民の高齢化や医療・福祉・介護連携により保健師や福祉職の人員確保が求められているが、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現在は、人員の大幅な増減はない状況にある。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人口の減少に伴い、退職者の補充を最小限に止め、再任用職員とのバランスを図りながら、定員管理計画に基づいた適正な人員管理に努める。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27940</xdr:rowOff>
    </xdr:from>
    <xdr:to>
      <xdr:col>24</xdr:col>
      <xdr:colOff>558800</xdr:colOff>
      <xdr:row>59</xdr:row>
      <xdr:rowOff>35868</xdr:rowOff>
    </xdr:to>
    <xdr:cxnSp macro="">
      <xdr:nvCxnSpPr>
        <xdr:cNvPr id="315" name="直線コネクタ 314"/>
        <xdr:cNvCxnSpPr/>
      </xdr:nvCxnSpPr>
      <xdr:spPr>
        <a:xfrm>
          <a:off x="16179800" y="10143490"/>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170779</xdr:rowOff>
    </xdr:from>
    <xdr:to>
      <xdr:col>23</xdr:col>
      <xdr:colOff>406400</xdr:colOff>
      <xdr:row>59</xdr:row>
      <xdr:rowOff>27940</xdr:rowOff>
    </xdr:to>
    <xdr:cxnSp macro="">
      <xdr:nvCxnSpPr>
        <xdr:cNvPr id="318" name="直線コネクタ 317"/>
        <xdr:cNvCxnSpPr/>
      </xdr:nvCxnSpPr>
      <xdr:spPr>
        <a:xfrm>
          <a:off x="15290800" y="10114879"/>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20" name="テキスト ボックス 319"/>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146648</xdr:rowOff>
    </xdr:from>
    <xdr:to>
      <xdr:col>22</xdr:col>
      <xdr:colOff>203200</xdr:colOff>
      <xdr:row>58</xdr:row>
      <xdr:rowOff>170779</xdr:rowOff>
    </xdr:to>
    <xdr:cxnSp macro="">
      <xdr:nvCxnSpPr>
        <xdr:cNvPr id="321" name="直線コネクタ 320"/>
        <xdr:cNvCxnSpPr/>
      </xdr:nvCxnSpPr>
      <xdr:spPr>
        <a:xfrm>
          <a:off x="14401800" y="100907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146648</xdr:rowOff>
    </xdr:from>
    <xdr:to>
      <xdr:col>21</xdr:col>
      <xdr:colOff>0</xdr:colOff>
      <xdr:row>58</xdr:row>
      <xdr:rowOff>163885</xdr:rowOff>
    </xdr:to>
    <xdr:cxnSp macro="">
      <xdr:nvCxnSpPr>
        <xdr:cNvPr id="324" name="直線コネクタ 323"/>
        <xdr:cNvCxnSpPr/>
      </xdr:nvCxnSpPr>
      <xdr:spPr>
        <a:xfrm flipV="1">
          <a:off x="13512800" y="1009074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156518</xdr:rowOff>
    </xdr:from>
    <xdr:to>
      <xdr:col>24</xdr:col>
      <xdr:colOff>609600</xdr:colOff>
      <xdr:row>59</xdr:row>
      <xdr:rowOff>86668</xdr:rowOff>
    </xdr:to>
    <xdr:sp macro="" textlink="">
      <xdr:nvSpPr>
        <xdr:cNvPr id="334" name="円/楕円 333"/>
        <xdr:cNvSpPr/>
      </xdr:nvSpPr>
      <xdr:spPr>
        <a:xfrm>
          <a:off x="16967200" y="101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1595</xdr:rowOff>
    </xdr:from>
    <xdr:ext cx="762000" cy="259045"/>
    <xdr:sp macro="" textlink="">
      <xdr:nvSpPr>
        <xdr:cNvPr id="335" name="定員管理の状況該当値テキスト"/>
        <xdr:cNvSpPr txBox="1"/>
      </xdr:nvSpPr>
      <xdr:spPr>
        <a:xfrm>
          <a:off x="17106900" y="994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148590</xdr:rowOff>
    </xdr:from>
    <xdr:to>
      <xdr:col>23</xdr:col>
      <xdr:colOff>457200</xdr:colOff>
      <xdr:row>59</xdr:row>
      <xdr:rowOff>78740</xdr:rowOff>
    </xdr:to>
    <xdr:sp macro="" textlink="">
      <xdr:nvSpPr>
        <xdr:cNvPr id="336" name="円/楕円 335"/>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88917</xdr:rowOff>
    </xdr:from>
    <xdr:ext cx="736600" cy="259045"/>
    <xdr:sp macro="" textlink="">
      <xdr:nvSpPr>
        <xdr:cNvPr id="337" name="テキスト ボックス 336"/>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119979</xdr:rowOff>
    </xdr:from>
    <xdr:to>
      <xdr:col>22</xdr:col>
      <xdr:colOff>254000</xdr:colOff>
      <xdr:row>59</xdr:row>
      <xdr:rowOff>50129</xdr:rowOff>
    </xdr:to>
    <xdr:sp macro="" textlink="">
      <xdr:nvSpPr>
        <xdr:cNvPr id="338" name="円/楕円 337"/>
        <xdr:cNvSpPr/>
      </xdr:nvSpPr>
      <xdr:spPr>
        <a:xfrm>
          <a:off x="15240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60306</xdr:rowOff>
    </xdr:from>
    <xdr:ext cx="762000" cy="259045"/>
    <xdr:sp macro="" textlink="">
      <xdr:nvSpPr>
        <xdr:cNvPr id="339" name="テキスト ボックス 338"/>
        <xdr:cNvSpPr txBox="1"/>
      </xdr:nvSpPr>
      <xdr:spPr>
        <a:xfrm>
          <a:off x="14909800" y="98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95848</xdr:rowOff>
    </xdr:from>
    <xdr:to>
      <xdr:col>21</xdr:col>
      <xdr:colOff>50800</xdr:colOff>
      <xdr:row>59</xdr:row>
      <xdr:rowOff>25998</xdr:rowOff>
    </xdr:to>
    <xdr:sp macro="" textlink="">
      <xdr:nvSpPr>
        <xdr:cNvPr id="340" name="円/楕円 339"/>
        <xdr:cNvSpPr/>
      </xdr:nvSpPr>
      <xdr:spPr>
        <a:xfrm>
          <a:off x="14351000" y="100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36175</xdr:rowOff>
    </xdr:from>
    <xdr:ext cx="762000" cy="259045"/>
    <xdr:sp macro="" textlink="">
      <xdr:nvSpPr>
        <xdr:cNvPr id="341" name="テキスト ボックス 340"/>
        <xdr:cNvSpPr txBox="1"/>
      </xdr:nvSpPr>
      <xdr:spPr>
        <a:xfrm>
          <a:off x="14020800" y="98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113085</xdr:rowOff>
    </xdr:from>
    <xdr:to>
      <xdr:col>19</xdr:col>
      <xdr:colOff>533400</xdr:colOff>
      <xdr:row>59</xdr:row>
      <xdr:rowOff>43235</xdr:rowOff>
    </xdr:to>
    <xdr:sp macro="" textlink="">
      <xdr:nvSpPr>
        <xdr:cNvPr id="342" name="円/楕円 341"/>
        <xdr:cNvSpPr/>
      </xdr:nvSpPr>
      <xdr:spPr>
        <a:xfrm>
          <a:off x="13462000" y="100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53412</xdr:rowOff>
    </xdr:from>
    <xdr:ext cx="762000" cy="259045"/>
    <xdr:sp macro="" textlink="">
      <xdr:nvSpPr>
        <xdr:cNvPr id="343" name="テキスト ボックス 342"/>
        <xdr:cNvSpPr txBox="1"/>
      </xdr:nvSpPr>
      <xdr:spPr>
        <a:xfrm>
          <a:off x="13131800" y="982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地方債発行の抑制、交付税算入率の大きい地方債の活用により実質償還額の負担が抑えられており、現行水準を維持している。</a:t>
          </a:r>
          <a:endParaRPr kumimoji="1" lang="en-US" altLang="ja-JP" sz="1300">
            <a:latin typeface="ＭＳ Ｐゴシック"/>
          </a:endParaRPr>
        </a:p>
        <a:p>
          <a:r>
            <a:rPr kumimoji="1" lang="ja-JP" altLang="en-US" sz="1300">
              <a:latin typeface="ＭＳ Ｐゴシック"/>
            </a:rPr>
            <a:t>　近年は、温泉施設の改修や学校の大規模改修を実施しているため、今後、起債の償還が始まると比率の上昇が見込まれるが、公共施設管理計画に沿った適正な施設管理を図りつつ、比率の維持抑制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58057</xdr:rowOff>
    </xdr:to>
    <xdr:cxnSp macro="">
      <xdr:nvCxnSpPr>
        <xdr:cNvPr id="378" name="直線コネクタ 377"/>
        <xdr:cNvCxnSpPr/>
      </xdr:nvCxnSpPr>
      <xdr:spPr>
        <a:xfrm flipV="1">
          <a:off x="16179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81038</xdr:rowOff>
    </xdr:to>
    <xdr:cxnSp macro="">
      <xdr:nvCxnSpPr>
        <xdr:cNvPr id="381" name="直線コネクタ 380"/>
        <xdr:cNvCxnSpPr/>
      </xdr:nvCxnSpPr>
      <xdr:spPr>
        <a:xfrm flipV="1">
          <a:off x="15290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24493</xdr:rowOff>
    </xdr:to>
    <xdr:cxnSp macro="">
      <xdr:nvCxnSpPr>
        <xdr:cNvPr id="384" name="直線コネクタ 383"/>
        <xdr:cNvCxnSpPr/>
      </xdr:nvCxnSpPr>
      <xdr:spPr>
        <a:xfrm flipV="1">
          <a:off x="14401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81945</xdr:rowOff>
    </xdr:to>
    <xdr:cxnSp macro="">
      <xdr:nvCxnSpPr>
        <xdr:cNvPr id="387" name="直線コネクタ 386"/>
        <xdr:cNvCxnSpPr/>
      </xdr:nvCxnSpPr>
      <xdr:spPr>
        <a:xfrm flipV="1">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1" name="テキスト ボックス 39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397" name="円/楕円 396"/>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803</xdr:rowOff>
    </xdr:from>
    <xdr:ext cx="762000" cy="259045"/>
    <xdr:sp macro="" textlink="">
      <xdr:nvSpPr>
        <xdr:cNvPr id="398"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399" name="円/楕円 398"/>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0" name="テキスト ボックス 399"/>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1" name="円/楕円 400"/>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2" name="テキスト ボックス 401"/>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3" name="円/楕円 402"/>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4" name="テキスト ボックス 40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5" name="円/楕円 404"/>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06" name="テキスト ボックス 405"/>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財政規模に見合った事業展開を図っており、起債の残高については減少傾向にある。また、交付税算入率の大きい地方債の活用を主に事業を実施してきたため、将来負担額に対して基金をはじめ充当可能な財源が見込め、将来負担比率は抑制されている。</a:t>
          </a:r>
          <a:endParaRPr kumimoji="1" lang="en-US" altLang="ja-JP" sz="1300">
            <a:latin typeface="ＭＳ Ｐゴシック"/>
          </a:endParaRPr>
        </a:p>
        <a:p>
          <a:r>
            <a:rPr kumimoji="1" lang="ja-JP" altLang="en-US" sz="1300">
              <a:latin typeface="ＭＳ Ｐゴシック"/>
            </a:rPr>
            <a:t>　今後も事業実施の適正化を図り、財政健全化の維持に努める。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人件費に係る経常収支比率は、類似団体及び全国、北海道平均を下回っている状況であり、今後も適正な人員管理、集中改革プランから継続した、人件費の抑制に努める。</a:t>
          </a:r>
          <a:endParaRPr kumimoji="1" lang="en-US" altLang="ja-JP" sz="1300">
            <a:latin typeface="ＭＳ Ｐゴシック"/>
          </a:endParaRPr>
        </a:p>
        <a:p>
          <a:r>
            <a:rPr kumimoji="1" lang="ja-JP" altLang="en-US" sz="1300">
              <a:latin typeface="ＭＳ Ｐゴシック"/>
            </a:rPr>
            <a:t>　また、実質的な人件費については、消防、病院、特別会計等への人件費負担をしているが、今後も、定員管理計画等に沿った人員配置を図っていく。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62230</xdr:rowOff>
    </xdr:to>
    <xdr:cxnSp macro="">
      <xdr:nvCxnSpPr>
        <xdr:cNvPr id="66" name="直線コネクタ 65"/>
        <xdr:cNvCxnSpPr/>
      </xdr:nvCxnSpPr>
      <xdr:spPr>
        <a:xfrm>
          <a:off x="3987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85090</xdr:rowOff>
    </xdr:to>
    <xdr:cxnSp macro="">
      <xdr:nvCxnSpPr>
        <xdr:cNvPr id="69" name="直線コネクタ 68"/>
        <xdr:cNvCxnSpPr/>
      </xdr:nvCxnSpPr>
      <xdr:spPr>
        <a:xfrm flipV="1">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100330</xdr:rowOff>
    </xdr:to>
    <xdr:cxnSp macro="">
      <xdr:nvCxnSpPr>
        <xdr:cNvPr id="72" name="直線コネクタ 71"/>
        <xdr:cNvCxnSpPr/>
      </xdr:nvCxnSpPr>
      <xdr:spPr>
        <a:xfrm flipV="1">
          <a:off x="2209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100330</xdr:rowOff>
    </xdr:to>
    <xdr:cxnSp macro="">
      <xdr:nvCxnSpPr>
        <xdr:cNvPr id="75" name="直線コネクタ 74"/>
        <xdr:cNvCxnSpPr/>
      </xdr:nvCxnSpPr>
      <xdr:spPr>
        <a:xfrm>
          <a:off x="1320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物件費に係る経常収支比率については、類似団体平均を大幅に下回っている。</a:t>
          </a:r>
          <a:endParaRPr kumimoji="1" lang="en-US" altLang="ja-JP" sz="1300">
            <a:latin typeface="ＭＳ Ｐゴシック"/>
          </a:endParaRPr>
        </a:p>
        <a:p>
          <a:r>
            <a:rPr kumimoji="1" lang="ja-JP" altLang="en-US" sz="1300">
              <a:latin typeface="ＭＳ Ｐゴシック"/>
            </a:rPr>
            <a:t>　行財政改革等により、以前から経費の節減を図っており今後においても経費等の抑制に努めていく。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46990</xdr:rowOff>
    </xdr:from>
    <xdr:to>
      <xdr:col>24</xdr:col>
      <xdr:colOff>31750</xdr:colOff>
      <xdr:row>14</xdr:row>
      <xdr:rowOff>62230</xdr:rowOff>
    </xdr:to>
    <xdr:cxnSp macro="">
      <xdr:nvCxnSpPr>
        <xdr:cNvPr id="126" name="直線コネクタ 125"/>
        <xdr:cNvCxnSpPr/>
      </xdr:nvCxnSpPr>
      <xdr:spPr>
        <a:xfrm flipV="1">
          <a:off x="15671800" y="24472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62230</xdr:rowOff>
    </xdr:from>
    <xdr:to>
      <xdr:col>22</xdr:col>
      <xdr:colOff>565150</xdr:colOff>
      <xdr:row>14</xdr:row>
      <xdr:rowOff>81280</xdr:rowOff>
    </xdr:to>
    <xdr:cxnSp macro="">
      <xdr:nvCxnSpPr>
        <xdr:cNvPr id="129" name="直線コネクタ 128"/>
        <xdr:cNvCxnSpPr/>
      </xdr:nvCxnSpPr>
      <xdr:spPr>
        <a:xfrm flipV="1">
          <a:off x="14782800" y="2462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81280</xdr:rowOff>
    </xdr:to>
    <xdr:cxnSp macro="">
      <xdr:nvCxnSpPr>
        <xdr:cNvPr id="132" name="直線コネクタ 131"/>
        <xdr:cNvCxnSpPr/>
      </xdr:nvCxnSpPr>
      <xdr:spPr>
        <a:xfrm>
          <a:off x="13893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54610</xdr:rowOff>
    </xdr:from>
    <xdr:to>
      <xdr:col>20</xdr:col>
      <xdr:colOff>158750</xdr:colOff>
      <xdr:row>14</xdr:row>
      <xdr:rowOff>58420</xdr:rowOff>
    </xdr:to>
    <xdr:cxnSp macro="">
      <xdr:nvCxnSpPr>
        <xdr:cNvPr id="135" name="直線コネクタ 134"/>
        <xdr:cNvCxnSpPr/>
      </xdr:nvCxnSpPr>
      <xdr:spPr>
        <a:xfrm>
          <a:off x="13004800" y="2454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167640</xdr:rowOff>
    </xdr:from>
    <xdr:to>
      <xdr:col>24</xdr:col>
      <xdr:colOff>82550</xdr:colOff>
      <xdr:row>14</xdr:row>
      <xdr:rowOff>97790</xdr:rowOff>
    </xdr:to>
    <xdr:sp macro="" textlink="">
      <xdr:nvSpPr>
        <xdr:cNvPr id="145" name="円/楕円 144"/>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76217</xdr:rowOff>
    </xdr:from>
    <xdr:ext cx="762000" cy="259045"/>
    <xdr:sp macro="" textlink="">
      <xdr:nvSpPr>
        <xdr:cNvPr id="146" name="物件費該当値テキスト"/>
        <xdr:cNvSpPr txBox="1"/>
      </xdr:nvSpPr>
      <xdr:spPr>
        <a:xfrm>
          <a:off x="16598900" y="23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xdr:rowOff>
    </xdr:from>
    <xdr:to>
      <xdr:col>22</xdr:col>
      <xdr:colOff>615950</xdr:colOff>
      <xdr:row>14</xdr:row>
      <xdr:rowOff>113030</xdr:rowOff>
    </xdr:to>
    <xdr:sp macro="" textlink="">
      <xdr:nvSpPr>
        <xdr:cNvPr id="147" name="円/楕円 146"/>
        <xdr:cNvSpPr/>
      </xdr:nvSpPr>
      <xdr:spPr>
        <a:xfrm>
          <a:off x="15621000" y="2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123207</xdr:rowOff>
    </xdr:from>
    <xdr:ext cx="736600" cy="259045"/>
    <xdr:sp macro="" textlink="">
      <xdr:nvSpPr>
        <xdr:cNvPr id="148" name="テキスト ボックス 147"/>
        <xdr:cNvSpPr txBox="1"/>
      </xdr:nvSpPr>
      <xdr:spPr>
        <a:xfrm>
          <a:off x="15290800" y="218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9" name="円/楕円 148"/>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50" name="テキスト ボックス 149"/>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1" name="円/楕円 150"/>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2" name="テキスト ボックス 151"/>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xdr:rowOff>
    </xdr:from>
    <xdr:to>
      <xdr:col>19</xdr:col>
      <xdr:colOff>6350</xdr:colOff>
      <xdr:row>14</xdr:row>
      <xdr:rowOff>105410</xdr:rowOff>
    </xdr:to>
    <xdr:sp macro="" textlink="">
      <xdr:nvSpPr>
        <xdr:cNvPr id="153" name="円/楕円 152"/>
        <xdr:cNvSpPr/>
      </xdr:nvSpPr>
      <xdr:spPr>
        <a:xfrm>
          <a:off x="12954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115587</xdr:rowOff>
    </xdr:from>
    <xdr:ext cx="762000" cy="259045"/>
    <xdr:sp macro="" textlink="">
      <xdr:nvSpPr>
        <xdr:cNvPr id="154" name="テキスト ボックス 153"/>
        <xdr:cNvSpPr txBox="1"/>
      </xdr:nvSpPr>
      <xdr:spPr>
        <a:xfrm>
          <a:off x="12623800" y="21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類似団体平均を上回っており、自立支援給付費や老人保護措置費が大きな割合を占めているのが要因でるが、抑制ありきだけではなく、地域事情を考慮した中、医療、福祉、介護の包括的な連携に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50800</xdr:rowOff>
    </xdr:to>
    <xdr:cxnSp macro="">
      <xdr:nvCxnSpPr>
        <xdr:cNvPr id="186" name="直線コネクタ 185"/>
        <xdr:cNvCxnSpPr/>
      </xdr:nvCxnSpPr>
      <xdr:spPr>
        <a:xfrm flipV="1">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50800</xdr:rowOff>
    </xdr:to>
    <xdr:cxnSp macro="">
      <xdr:nvCxnSpPr>
        <xdr:cNvPr id="189" name="直線コネクタ 188"/>
        <xdr:cNvCxnSpPr/>
      </xdr:nvCxnSpPr>
      <xdr:spPr>
        <a:xfrm>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31750</xdr:rowOff>
    </xdr:to>
    <xdr:cxnSp macro="">
      <xdr:nvCxnSpPr>
        <xdr:cNvPr id="192" name="直線コネクタ 191"/>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5" name="直線コネクタ 194"/>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7" name="円/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その他については、国保や介護会計へのルール分の繰出金、後期高齢者の医療給付費、維持補修経費となっているが、類似団体平均を下回っている状況にある。</a:t>
          </a:r>
          <a:endParaRPr kumimoji="1" lang="en-US" altLang="ja-JP" sz="1300">
            <a:latin typeface="ＭＳ Ｐゴシック"/>
          </a:endParaRPr>
        </a:p>
        <a:p>
          <a:r>
            <a:rPr kumimoji="1" lang="ja-JP" altLang="en-US" sz="1300">
              <a:latin typeface="ＭＳ Ｐゴシック"/>
            </a:rPr>
            <a:t>　介護や後期の給付については、若年・成年層への予防・保健事業を積極的に展開し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将来的な給付の抑制を図っていくようつ努める</a:t>
          </a:r>
          <a:r>
            <a:rPr kumimoji="1" lang="ja-JP" altLang="en-US" sz="1300">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106426</xdr:rowOff>
    </xdr:from>
    <xdr:to>
      <xdr:col>24</xdr:col>
      <xdr:colOff>31750</xdr:colOff>
      <xdr:row>55</xdr:row>
      <xdr:rowOff>133858</xdr:rowOff>
    </xdr:to>
    <xdr:cxnSp macro="">
      <xdr:nvCxnSpPr>
        <xdr:cNvPr id="244" name="直線コネクタ 243"/>
        <xdr:cNvCxnSpPr/>
      </xdr:nvCxnSpPr>
      <xdr:spPr>
        <a:xfrm flipV="1">
          <a:off x="15671800" y="9536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133858</xdr:rowOff>
    </xdr:to>
    <xdr:cxnSp macro="">
      <xdr:nvCxnSpPr>
        <xdr:cNvPr id="247" name="直線コネクタ 246"/>
        <xdr:cNvCxnSpPr/>
      </xdr:nvCxnSpPr>
      <xdr:spPr>
        <a:xfrm>
          <a:off x="14782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106426</xdr:rowOff>
    </xdr:from>
    <xdr:to>
      <xdr:col>21</xdr:col>
      <xdr:colOff>361950</xdr:colOff>
      <xdr:row>55</xdr:row>
      <xdr:rowOff>124714</xdr:rowOff>
    </xdr:to>
    <xdr:cxnSp macro="">
      <xdr:nvCxnSpPr>
        <xdr:cNvPr id="250" name="直線コネクタ 249"/>
        <xdr:cNvCxnSpPr/>
      </xdr:nvCxnSpPr>
      <xdr:spPr>
        <a:xfrm flipV="1">
          <a:off x="13893800" y="9536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124714</xdr:rowOff>
    </xdr:to>
    <xdr:cxnSp macro="">
      <xdr:nvCxnSpPr>
        <xdr:cNvPr id="253" name="直線コネクタ 252"/>
        <xdr:cNvCxnSpPr/>
      </xdr:nvCxnSpPr>
      <xdr:spPr>
        <a:xfrm>
          <a:off x="13004800" y="9536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55626</xdr:rowOff>
    </xdr:from>
    <xdr:to>
      <xdr:col>24</xdr:col>
      <xdr:colOff>82550</xdr:colOff>
      <xdr:row>55</xdr:row>
      <xdr:rowOff>157226</xdr:rowOff>
    </xdr:to>
    <xdr:sp macro="" textlink="">
      <xdr:nvSpPr>
        <xdr:cNvPr id="263" name="円/楕円 262"/>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72153</xdr:rowOff>
    </xdr:from>
    <xdr:ext cx="762000" cy="259045"/>
    <xdr:sp macro="" textlink="">
      <xdr:nvSpPr>
        <xdr:cNvPr id="264" name="その他該当値テキスト"/>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83058</xdr:rowOff>
    </xdr:from>
    <xdr:to>
      <xdr:col>22</xdr:col>
      <xdr:colOff>615950</xdr:colOff>
      <xdr:row>56</xdr:row>
      <xdr:rowOff>13208</xdr:rowOff>
    </xdr:to>
    <xdr:sp macro="" textlink="">
      <xdr:nvSpPr>
        <xdr:cNvPr id="265" name="円/楕円 264"/>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23385</xdr:rowOff>
    </xdr:from>
    <xdr:ext cx="736600" cy="259045"/>
    <xdr:sp macro="" textlink="">
      <xdr:nvSpPr>
        <xdr:cNvPr id="266" name="テキスト ボックス 265"/>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7" name="円/楕円 266"/>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8" name="テキスト ボックス 267"/>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69" name="円/楕円 268"/>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0" name="テキスト ボックス 269"/>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71" name="円/楕円 270"/>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72" name="テキスト ボックス 271"/>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いる状況にある。一部事務組合（消防、衛生処理組合）への負担金が大きな割合を占めているが、子育て施策、基幹産業である農業、漁業への補助事業を展開しつつ、団体補助金等についても適宜見直しを行い、費用対効果を検討したなかで、適正な補助金のあり方について検討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145288</xdr:rowOff>
    </xdr:to>
    <xdr:cxnSp macro="">
      <xdr:nvCxnSpPr>
        <xdr:cNvPr id="303" name="直線コネクタ 302"/>
        <xdr:cNvCxnSpPr/>
      </xdr:nvCxnSpPr>
      <xdr:spPr>
        <a:xfrm>
          <a:off x="15671800" y="59471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117856</xdr:rowOff>
    </xdr:to>
    <xdr:cxnSp macro="">
      <xdr:nvCxnSpPr>
        <xdr:cNvPr id="306" name="直線コネクタ 305"/>
        <xdr:cNvCxnSpPr/>
      </xdr:nvCxnSpPr>
      <xdr:spPr>
        <a:xfrm>
          <a:off x="14782800" y="5947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35</xdr:row>
      <xdr:rowOff>1270</xdr:rowOff>
    </xdr:to>
    <xdr:cxnSp macro="">
      <xdr:nvCxnSpPr>
        <xdr:cNvPr id="309" name="直線コネクタ 308"/>
        <xdr:cNvCxnSpPr/>
      </xdr:nvCxnSpPr>
      <xdr:spPr>
        <a:xfrm flipV="1">
          <a:off x="13893800" y="5947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120142</xdr:rowOff>
    </xdr:to>
    <xdr:cxnSp macro="">
      <xdr:nvCxnSpPr>
        <xdr:cNvPr id="312" name="直線コネクタ 311"/>
        <xdr:cNvCxnSpPr/>
      </xdr:nvCxnSpPr>
      <xdr:spPr>
        <a:xfrm flipV="1">
          <a:off x="13004800" y="6002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2" name="円/楕円 321"/>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3"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24" name="円/楕円 323"/>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25" name="テキスト ボックス 324"/>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26" name="円/楕円 325"/>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27" name="テキスト ボックス 326"/>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8" name="円/楕円 327"/>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9" name="テキスト ボックス 328"/>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0" name="円/楕円 32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1" name="テキスト ボックス 33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年度の負担軽減の観点から、近年は計画的に繰上償還を実施しているため、公債費に対する経常収支比率は類似団体平均を上回っているが、実質公債費の構成要素である実質償還額では低い水準となっている。</a:t>
          </a:r>
          <a:endParaRPr kumimoji="1" lang="en-US" altLang="ja-JP" sz="1300">
            <a:latin typeface="ＭＳ Ｐゴシック"/>
          </a:endParaRPr>
        </a:p>
        <a:p>
          <a:r>
            <a:rPr kumimoji="1" lang="ja-JP" altLang="en-US" sz="1300">
              <a:latin typeface="ＭＳ Ｐゴシック"/>
            </a:rPr>
            <a:t>　この要因としては、交付税算入率の大きい地方債を優先的に活用してきたためであり、今後も同様な事業展開を図り、抑制を図っていく。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1270</xdr:rowOff>
    </xdr:to>
    <xdr:cxnSp macro="">
      <xdr:nvCxnSpPr>
        <xdr:cNvPr id="361" name="直線コネクタ 360"/>
        <xdr:cNvCxnSpPr/>
      </xdr:nvCxnSpPr>
      <xdr:spPr>
        <a:xfrm>
          <a:off x="3987800" y="13522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74422</xdr:rowOff>
    </xdr:to>
    <xdr:cxnSp macro="">
      <xdr:nvCxnSpPr>
        <xdr:cNvPr id="364" name="直線コネクタ 363"/>
        <xdr:cNvCxnSpPr/>
      </xdr:nvCxnSpPr>
      <xdr:spPr>
        <a:xfrm flipV="1">
          <a:off x="3098800" y="13522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79</xdr:row>
      <xdr:rowOff>74422</xdr:rowOff>
    </xdr:to>
    <xdr:cxnSp macro="">
      <xdr:nvCxnSpPr>
        <xdr:cNvPr id="367" name="直線コネクタ 366"/>
        <xdr:cNvCxnSpPr/>
      </xdr:nvCxnSpPr>
      <xdr:spPr>
        <a:xfrm>
          <a:off x="2209800" y="13445237"/>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79</xdr:row>
      <xdr:rowOff>143002</xdr:rowOff>
    </xdr:to>
    <xdr:cxnSp macro="">
      <xdr:nvCxnSpPr>
        <xdr:cNvPr id="370" name="直線コネクタ 369"/>
        <xdr:cNvCxnSpPr/>
      </xdr:nvCxnSpPr>
      <xdr:spPr>
        <a:xfrm flipV="1">
          <a:off x="1320800" y="13445237"/>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0" name="円/楕円 37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2" name="円/楕円 38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3" name="テキスト ボックス 38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4" name="円/楕円 383"/>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5" name="テキスト ボックス 384"/>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6" name="円/楕円 38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7" name="テキスト ボックス 38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88" name="円/楕円 387"/>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89" name="テキスト ボックス 388"/>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公債費以外に係る経常収支比率は、類似団体平均を大きく下回っており、人件費、物件費等それぞれ、早くから行財政改革に取り組んできた積み重ねであり、今後も、同様に継続した取り組みを図っていく。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69850</xdr:rowOff>
    </xdr:from>
    <xdr:to>
      <xdr:col>24</xdr:col>
      <xdr:colOff>31750</xdr:colOff>
      <xdr:row>74</xdr:row>
      <xdr:rowOff>85090</xdr:rowOff>
    </xdr:to>
    <xdr:cxnSp macro="">
      <xdr:nvCxnSpPr>
        <xdr:cNvPr id="422" name="直線コネクタ 421"/>
        <xdr:cNvCxnSpPr/>
      </xdr:nvCxnSpPr>
      <xdr:spPr>
        <a:xfrm flipV="1">
          <a:off x="15671800" y="127571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111760</xdr:rowOff>
    </xdr:to>
    <xdr:cxnSp macro="">
      <xdr:nvCxnSpPr>
        <xdr:cNvPr id="425" name="直線コネクタ 424"/>
        <xdr:cNvCxnSpPr/>
      </xdr:nvCxnSpPr>
      <xdr:spPr>
        <a:xfrm flipV="1">
          <a:off x="14782800" y="12772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74</xdr:row>
      <xdr:rowOff>146050</xdr:rowOff>
    </xdr:to>
    <xdr:cxnSp macro="">
      <xdr:nvCxnSpPr>
        <xdr:cNvPr id="428" name="直線コネクタ 427"/>
        <xdr:cNvCxnSpPr/>
      </xdr:nvCxnSpPr>
      <xdr:spPr>
        <a:xfrm flipV="1">
          <a:off x="13893800" y="12799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74</xdr:row>
      <xdr:rowOff>149860</xdr:rowOff>
    </xdr:to>
    <xdr:cxnSp macro="">
      <xdr:nvCxnSpPr>
        <xdr:cNvPr id="431" name="直線コネクタ 430"/>
        <xdr:cNvCxnSpPr/>
      </xdr:nvCxnSpPr>
      <xdr:spPr>
        <a:xfrm flipV="1">
          <a:off x="13004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19050</xdr:rowOff>
    </xdr:from>
    <xdr:to>
      <xdr:col>24</xdr:col>
      <xdr:colOff>82550</xdr:colOff>
      <xdr:row>74</xdr:row>
      <xdr:rowOff>120650</xdr:rowOff>
    </xdr:to>
    <xdr:sp macro="" textlink="">
      <xdr:nvSpPr>
        <xdr:cNvPr id="441" name="円/楕円 440"/>
        <xdr:cNvSpPr/>
      </xdr:nvSpPr>
      <xdr:spPr>
        <a:xfrm>
          <a:off x="16459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99077</xdr:rowOff>
    </xdr:from>
    <xdr:ext cx="762000" cy="259045"/>
    <xdr:sp macro="" textlink="">
      <xdr:nvSpPr>
        <xdr:cNvPr id="442" name="公債費以外該当値テキスト"/>
        <xdr:cNvSpPr txBox="1"/>
      </xdr:nvSpPr>
      <xdr:spPr>
        <a:xfrm>
          <a:off x="16598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3" name="円/楕円 442"/>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4" name="テキスト ボックス 443"/>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60960</xdr:rowOff>
    </xdr:from>
    <xdr:to>
      <xdr:col>21</xdr:col>
      <xdr:colOff>412750</xdr:colOff>
      <xdr:row>74</xdr:row>
      <xdr:rowOff>162560</xdr:rowOff>
    </xdr:to>
    <xdr:sp macro="" textlink="">
      <xdr:nvSpPr>
        <xdr:cNvPr id="445" name="円/楕円 444"/>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1287</xdr:rowOff>
    </xdr:from>
    <xdr:ext cx="762000" cy="259045"/>
    <xdr:sp macro="" textlink="">
      <xdr:nvSpPr>
        <xdr:cNvPr id="446" name="テキスト ボックス 445"/>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47" name="円/楕円 446"/>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48" name="テキスト ボックス 447"/>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49" name="円/楕円 448"/>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0" name="テキスト ボックス 449"/>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北海道乙部町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19108</xdr:rowOff>
    </xdr:from>
    <xdr:to>
      <xdr:col>4</xdr:col>
      <xdr:colOff>1117600</xdr:colOff>
      <xdr:row>17</xdr:row>
      <xdr:rowOff>36292</xdr:rowOff>
    </xdr:to>
    <xdr:cxnSp macro="">
      <xdr:nvCxnSpPr>
        <xdr:cNvPr id="47" name="直線コネクタ 46"/>
        <xdr:cNvCxnSpPr/>
      </xdr:nvCxnSpPr>
      <xdr:spPr bwMode="auto">
        <a:xfrm flipV="1">
          <a:off x="5003800" y="2981383"/>
          <a:ext cx="6477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3885</xdr:rowOff>
    </xdr:from>
    <xdr:ext cx="762000" cy="259045"/>
    <xdr:sp macro="" textlink="">
      <xdr:nvSpPr>
        <xdr:cNvPr id="48" name="人口1人当たり決算額の推移平均値テキスト130"/>
        <xdr:cNvSpPr txBox="1"/>
      </xdr:nvSpPr>
      <xdr:spPr>
        <a:xfrm>
          <a:off x="5740400" y="2966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36292</xdr:rowOff>
    </xdr:from>
    <xdr:to>
      <xdr:col>4</xdr:col>
      <xdr:colOff>469900</xdr:colOff>
      <xdr:row>17</xdr:row>
      <xdr:rowOff>50584</xdr:rowOff>
    </xdr:to>
    <xdr:cxnSp macro="">
      <xdr:nvCxnSpPr>
        <xdr:cNvPr id="50" name="直線コネクタ 49"/>
        <xdr:cNvCxnSpPr/>
      </xdr:nvCxnSpPr>
      <xdr:spPr bwMode="auto">
        <a:xfrm flipV="1">
          <a:off x="4305300" y="2998567"/>
          <a:ext cx="698500" cy="14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50584</xdr:rowOff>
    </xdr:from>
    <xdr:to>
      <xdr:col>3</xdr:col>
      <xdr:colOff>904875</xdr:colOff>
      <xdr:row>17</xdr:row>
      <xdr:rowOff>56896</xdr:rowOff>
    </xdr:to>
    <xdr:cxnSp macro="">
      <xdr:nvCxnSpPr>
        <xdr:cNvPr id="53" name="直線コネクタ 52"/>
        <xdr:cNvCxnSpPr/>
      </xdr:nvCxnSpPr>
      <xdr:spPr bwMode="auto">
        <a:xfrm flipV="1">
          <a:off x="3606800" y="3012859"/>
          <a:ext cx="698500" cy="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43324</xdr:rowOff>
    </xdr:from>
    <xdr:to>
      <xdr:col>3</xdr:col>
      <xdr:colOff>206375</xdr:colOff>
      <xdr:row>17</xdr:row>
      <xdr:rowOff>56896</xdr:rowOff>
    </xdr:to>
    <xdr:cxnSp macro="">
      <xdr:nvCxnSpPr>
        <xdr:cNvPr id="56" name="直線コネクタ 55"/>
        <xdr:cNvCxnSpPr/>
      </xdr:nvCxnSpPr>
      <xdr:spPr bwMode="auto">
        <a:xfrm>
          <a:off x="2908300" y="3005599"/>
          <a:ext cx="698500" cy="1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139758</xdr:rowOff>
    </xdr:from>
    <xdr:to>
      <xdr:col>5</xdr:col>
      <xdr:colOff>34925</xdr:colOff>
      <xdr:row>17</xdr:row>
      <xdr:rowOff>69908</xdr:rowOff>
    </xdr:to>
    <xdr:sp macro="" textlink="">
      <xdr:nvSpPr>
        <xdr:cNvPr id="66" name="円/楕円 65"/>
        <xdr:cNvSpPr/>
      </xdr:nvSpPr>
      <xdr:spPr bwMode="auto">
        <a:xfrm>
          <a:off x="5600700" y="293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156285</xdr:rowOff>
    </xdr:from>
    <xdr:ext cx="762000" cy="259045"/>
    <xdr:sp macro="" textlink="">
      <xdr:nvSpPr>
        <xdr:cNvPr id="67" name="人口1人当たり決算額の推移該当値テキスト130"/>
        <xdr:cNvSpPr txBox="1"/>
      </xdr:nvSpPr>
      <xdr:spPr>
        <a:xfrm>
          <a:off x="57404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218,030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156942</xdr:rowOff>
    </xdr:from>
    <xdr:to>
      <xdr:col>4</xdr:col>
      <xdr:colOff>520700</xdr:colOff>
      <xdr:row>17</xdr:row>
      <xdr:rowOff>87092</xdr:rowOff>
    </xdr:to>
    <xdr:sp macro="" textlink="">
      <xdr:nvSpPr>
        <xdr:cNvPr id="68" name="円/楕円 67"/>
        <xdr:cNvSpPr/>
      </xdr:nvSpPr>
      <xdr:spPr bwMode="auto">
        <a:xfrm>
          <a:off x="4953000" y="294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97269</xdr:rowOff>
    </xdr:from>
    <xdr:ext cx="736600" cy="259045"/>
    <xdr:sp macro="" textlink="">
      <xdr:nvSpPr>
        <xdr:cNvPr id="69" name="テキスト ボックス 68"/>
        <xdr:cNvSpPr txBox="1"/>
      </xdr:nvSpPr>
      <xdr:spPr>
        <a:xfrm>
          <a:off x="4622800" y="2716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171234</xdr:rowOff>
    </xdr:from>
    <xdr:to>
      <xdr:col>3</xdr:col>
      <xdr:colOff>955675</xdr:colOff>
      <xdr:row>17</xdr:row>
      <xdr:rowOff>101384</xdr:rowOff>
    </xdr:to>
    <xdr:sp macro="" textlink="">
      <xdr:nvSpPr>
        <xdr:cNvPr id="70" name="円/楕円 69"/>
        <xdr:cNvSpPr/>
      </xdr:nvSpPr>
      <xdr:spPr bwMode="auto">
        <a:xfrm>
          <a:off x="4254500" y="296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111561</xdr:rowOff>
    </xdr:from>
    <xdr:ext cx="762000" cy="259045"/>
    <xdr:sp macro="" textlink="">
      <xdr:nvSpPr>
        <xdr:cNvPr id="71" name="テキスト ボックス 70"/>
        <xdr:cNvSpPr txBox="1"/>
      </xdr:nvSpPr>
      <xdr:spPr>
        <a:xfrm>
          <a:off x="3924300" y="27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6096</xdr:rowOff>
    </xdr:from>
    <xdr:to>
      <xdr:col>3</xdr:col>
      <xdr:colOff>257175</xdr:colOff>
      <xdr:row>17</xdr:row>
      <xdr:rowOff>107696</xdr:rowOff>
    </xdr:to>
    <xdr:sp macro="" textlink="">
      <xdr:nvSpPr>
        <xdr:cNvPr id="72" name="円/楕円 71"/>
        <xdr:cNvSpPr/>
      </xdr:nvSpPr>
      <xdr:spPr bwMode="auto">
        <a:xfrm>
          <a:off x="3556000" y="296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117873</xdr:rowOff>
    </xdr:from>
    <xdr:ext cx="762000" cy="259045"/>
    <xdr:sp macro="" textlink="">
      <xdr:nvSpPr>
        <xdr:cNvPr id="73" name="テキスト ボックス 72"/>
        <xdr:cNvSpPr txBox="1"/>
      </xdr:nvSpPr>
      <xdr:spPr>
        <a:xfrm>
          <a:off x="3225800" y="273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163974</xdr:rowOff>
    </xdr:from>
    <xdr:to>
      <xdr:col>2</xdr:col>
      <xdr:colOff>692150</xdr:colOff>
      <xdr:row>17</xdr:row>
      <xdr:rowOff>94124</xdr:rowOff>
    </xdr:to>
    <xdr:sp macro="" textlink="">
      <xdr:nvSpPr>
        <xdr:cNvPr id="74" name="円/楕円 73"/>
        <xdr:cNvSpPr/>
      </xdr:nvSpPr>
      <xdr:spPr bwMode="auto">
        <a:xfrm>
          <a:off x="2857500" y="295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104301</xdr:rowOff>
    </xdr:from>
    <xdr:ext cx="762000" cy="259045"/>
    <xdr:sp macro="" textlink="">
      <xdr:nvSpPr>
        <xdr:cNvPr id="75" name="テキスト ボックス 74"/>
        <xdr:cNvSpPr txBox="1"/>
      </xdr:nvSpPr>
      <xdr:spPr>
        <a:xfrm>
          <a:off x="2527300" y="27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133575</xdr:rowOff>
    </xdr:from>
    <xdr:to>
      <xdr:col>4</xdr:col>
      <xdr:colOff>1117600</xdr:colOff>
      <xdr:row>36</xdr:row>
      <xdr:rowOff>157632</xdr:rowOff>
    </xdr:to>
    <xdr:cxnSp macro="">
      <xdr:nvCxnSpPr>
        <xdr:cNvPr id="110" name="直線コネクタ 109"/>
        <xdr:cNvCxnSpPr/>
      </xdr:nvCxnSpPr>
      <xdr:spPr bwMode="auto">
        <a:xfrm flipV="1">
          <a:off x="5003800" y="7086825"/>
          <a:ext cx="647700" cy="2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115069</xdr:rowOff>
    </xdr:from>
    <xdr:to>
      <xdr:col>4</xdr:col>
      <xdr:colOff>469900</xdr:colOff>
      <xdr:row>36</xdr:row>
      <xdr:rowOff>157632</xdr:rowOff>
    </xdr:to>
    <xdr:cxnSp macro="">
      <xdr:nvCxnSpPr>
        <xdr:cNvPr id="113" name="直線コネクタ 112"/>
        <xdr:cNvCxnSpPr/>
      </xdr:nvCxnSpPr>
      <xdr:spPr bwMode="auto">
        <a:xfrm>
          <a:off x="4305300" y="7068319"/>
          <a:ext cx="698500" cy="4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44617</xdr:rowOff>
    </xdr:from>
    <xdr:to>
      <xdr:col>3</xdr:col>
      <xdr:colOff>904875</xdr:colOff>
      <xdr:row>36</xdr:row>
      <xdr:rowOff>115069</xdr:rowOff>
    </xdr:to>
    <xdr:cxnSp macro="">
      <xdr:nvCxnSpPr>
        <xdr:cNvPr id="116" name="直線コネクタ 115"/>
        <xdr:cNvCxnSpPr/>
      </xdr:nvCxnSpPr>
      <xdr:spPr bwMode="auto">
        <a:xfrm>
          <a:off x="3606800" y="6997867"/>
          <a:ext cx="698500" cy="7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44617</xdr:rowOff>
    </xdr:from>
    <xdr:to>
      <xdr:col>3</xdr:col>
      <xdr:colOff>206375</xdr:colOff>
      <xdr:row>36</xdr:row>
      <xdr:rowOff>140139</xdr:rowOff>
    </xdr:to>
    <xdr:cxnSp macro="">
      <xdr:nvCxnSpPr>
        <xdr:cNvPr id="119" name="直線コネクタ 118"/>
        <xdr:cNvCxnSpPr/>
      </xdr:nvCxnSpPr>
      <xdr:spPr bwMode="auto">
        <a:xfrm flipV="1">
          <a:off x="2908300" y="6997867"/>
          <a:ext cx="698500" cy="9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82775</xdr:rowOff>
    </xdr:from>
    <xdr:to>
      <xdr:col>5</xdr:col>
      <xdr:colOff>34925</xdr:colOff>
      <xdr:row>37</xdr:row>
      <xdr:rowOff>12925</xdr:rowOff>
    </xdr:to>
    <xdr:sp macro="" textlink="">
      <xdr:nvSpPr>
        <xdr:cNvPr id="129" name="円/楕円 128"/>
        <xdr:cNvSpPr/>
      </xdr:nvSpPr>
      <xdr:spPr bwMode="auto">
        <a:xfrm>
          <a:off x="5600700" y="703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54852</xdr:rowOff>
    </xdr:from>
    <xdr:ext cx="762000" cy="259045"/>
    <xdr:sp macro="" textlink="">
      <xdr:nvSpPr>
        <xdr:cNvPr id="130" name="人口1人当たり決算額の推移該当値テキスト445"/>
        <xdr:cNvSpPr txBox="1"/>
      </xdr:nvSpPr>
      <xdr:spPr>
        <a:xfrm>
          <a:off x="5740400" y="700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106832</xdr:rowOff>
    </xdr:from>
    <xdr:to>
      <xdr:col>4</xdr:col>
      <xdr:colOff>520700</xdr:colOff>
      <xdr:row>37</xdr:row>
      <xdr:rowOff>36982</xdr:rowOff>
    </xdr:to>
    <xdr:sp macro="" textlink="">
      <xdr:nvSpPr>
        <xdr:cNvPr id="131" name="円/楕円 130"/>
        <xdr:cNvSpPr/>
      </xdr:nvSpPr>
      <xdr:spPr bwMode="auto">
        <a:xfrm>
          <a:off x="4953000" y="706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21759</xdr:rowOff>
    </xdr:from>
    <xdr:ext cx="736600" cy="259045"/>
    <xdr:sp macro="" textlink="">
      <xdr:nvSpPr>
        <xdr:cNvPr id="132" name="テキスト ボックス 131"/>
        <xdr:cNvSpPr txBox="1"/>
      </xdr:nvSpPr>
      <xdr:spPr>
        <a:xfrm>
          <a:off x="4622800" y="714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64269</xdr:rowOff>
    </xdr:from>
    <xdr:to>
      <xdr:col>3</xdr:col>
      <xdr:colOff>955675</xdr:colOff>
      <xdr:row>36</xdr:row>
      <xdr:rowOff>165869</xdr:rowOff>
    </xdr:to>
    <xdr:sp macro="" textlink="">
      <xdr:nvSpPr>
        <xdr:cNvPr id="133" name="円/楕円 132"/>
        <xdr:cNvSpPr/>
      </xdr:nvSpPr>
      <xdr:spPr bwMode="auto">
        <a:xfrm>
          <a:off x="4254500" y="701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150646</xdr:rowOff>
    </xdr:from>
    <xdr:ext cx="762000" cy="259045"/>
    <xdr:sp macro="" textlink="">
      <xdr:nvSpPr>
        <xdr:cNvPr id="134" name="テキスト ボックス 133"/>
        <xdr:cNvSpPr txBox="1"/>
      </xdr:nvSpPr>
      <xdr:spPr>
        <a:xfrm>
          <a:off x="3924300" y="71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336717</xdr:rowOff>
    </xdr:from>
    <xdr:to>
      <xdr:col>3</xdr:col>
      <xdr:colOff>257175</xdr:colOff>
      <xdr:row>36</xdr:row>
      <xdr:rowOff>95417</xdr:rowOff>
    </xdr:to>
    <xdr:sp macro="" textlink="">
      <xdr:nvSpPr>
        <xdr:cNvPr id="135" name="円/楕円 134"/>
        <xdr:cNvSpPr/>
      </xdr:nvSpPr>
      <xdr:spPr bwMode="auto">
        <a:xfrm>
          <a:off x="3556000" y="694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80194</xdr:rowOff>
    </xdr:from>
    <xdr:ext cx="762000" cy="259045"/>
    <xdr:sp macro="" textlink="">
      <xdr:nvSpPr>
        <xdr:cNvPr id="136" name="テキスト ボックス 135"/>
        <xdr:cNvSpPr txBox="1"/>
      </xdr:nvSpPr>
      <xdr:spPr>
        <a:xfrm>
          <a:off x="3225800" y="703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89339</xdr:rowOff>
    </xdr:from>
    <xdr:to>
      <xdr:col>2</xdr:col>
      <xdr:colOff>692150</xdr:colOff>
      <xdr:row>37</xdr:row>
      <xdr:rowOff>19489</xdr:rowOff>
    </xdr:to>
    <xdr:sp macro="" textlink="">
      <xdr:nvSpPr>
        <xdr:cNvPr id="137" name="円/楕円 136"/>
        <xdr:cNvSpPr/>
      </xdr:nvSpPr>
      <xdr:spPr bwMode="auto">
        <a:xfrm>
          <a:off x="2857500" y="7042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4266</xdr:rowOff>
    </xdr:from>
    <xdr:ext cx="762000" cy="259045"/>
    <xdr:sp macro="" textlink="">
      <xdr:nvSpPr>
        <xdr:cNvPr id="138" name="テキスト ボックス 137"/>
        <xdr:cNvSpPr txBox="1"/>
      </xdr:nvSpPr>
      <xdr:spPr>
        <a:xfrm>
          <a:off x="2527300" y="712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147368</xdr:rowOff>
    </xdr:from>
    <xdr:to>
      <xdr:col>6</xdr:col>
      <xdr:colOff>511175</xdr:colOff>
      <xdr:row>38</xdr:row>
      <xdr:rowOff>147731</xdr:rowOff>
    </xdr:to>
    <xdr:cxnSp macro="">
      <xdr:nvCxnSpPr>
        <xdr:cNvPr id="63" name="直線コネクタ 62"/>
        <xdr:cNvCxnSpPr/>
      </xdr:nvCxnSpPr>
      <xdr:spPr>
        <a:xfrm>
          <a:off x="3797300" y="6662468"/>
          <a:ext cx="8382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147368</xdr:rowOff>
    </xdr:from>
    <xdr:to>
      <xdr:col>5</xdr:col>
      <xdr:colOff>358775</xdr:colOff>
      <xdr:row>38</xdr:row>
      <xdr:rowOff>152155</xdr:rowOff>
    </xdr:to>
    <xdr:cxnSp macro="">
      <xdr:nvCxnSpPr>
        <xdr:cNvPr id="66" name="直線コネクタ 65"/>
        <xdr:cNvCxnSpPr/>
      </xdr:nvCxnSpPr>
      <xdr:spPr>
        <a:xfrm flipV="1">
          <a:off x="2908300" y="6662468"/>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124319</xdr:rowOff>
    </xdr:from>
    <xdr:to>
      <xdr:col>4</xdr:col>
      <xdr:colOff>155575</xdr:colOff>
      <xdr:row>38</xdr:row>
      <xdr:rowOff>152155</xdr:rowOff>
    </xdr:to>
    <xdr:cxnSp macro="">
      <xdr:nvCxnSpPr>
        <xdr:cNvPr id="69" name="直線コネクタ 68"/>
        <xdr:cNvCxnSpPr/>
      </xdr:nvCxnSpPr>
      <xdr:spPr>
        <a:xfrm>
          <a:off x="2019300" y="6639419"/>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124319</xdr:rowOff>
    </xdr:from>
    <xdr:to>
      <xdr:col>2</xdr:col>
      <xdr:colOff>638175</xdr:colOff>
      <xdr:row>38</xdr:row>
      <xdr:rowOff>165039</xdr:rowOff>
    </xdr:to>
    <xdr:cxnSp macro="">
      <xdr:nvCxnSpPr>
        <xdr:cNvPr id="72" name="直線コネクタ 71"/>
        <xdr:cNvCxnSpPr/>
      </xdr:nvCxnSpPr>
      <xdr:spPr>
        <a:xfrm flipV="1">
          <a:off x="1130300" y="6639419"/>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96931</xdr:rowOff>
    </xdr:from>
    <xdr:to>
      <xdr:col>6</xdr:col>
      <xdr:colOff>561975</xdr:colOff>
      <xdr:row>39</xdr:row>
      <xdr:rowOff>27081</xdr:rowOff>
    </xdr:to>
    <xdr:sp macro="" textlink="">
      <xdr:nvSpPr>
        <xdr:cNvPr id="82" name="円/楕円 81"/>
        <xdr:cNvSpPr/>
      </xdr:nvSpPr>
      <xdr:spPr>
        <a:xfrm>
          <a:off x="4584700" y="6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75358</xdr:rowOff>
    </xdr:from>
    <xdr:ext cx="599010" cy="259045"/>
    <xdr:sp macro="" textlink="">
      <xdr:nvSpPr>
        <xdr:cNvPr id="83" name="人件費該当値テキスト"/>
        <xdr:cNvSpPr txBox="1"/>
      </xdr:nvSpPr>
      <xdr:spPr>
        <a:xfrm>
          <a:off x="4686300" y="65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96568</xdr:rowOff>
    </xdr:from>
    <xdr:to>
      <xdr:col>5</xdr:col>
      <xdr:colOff>409575</xdr:colOff>
      <xdr:row>39</xdr:row>
      <xdr:rowOff>26718</xdr:rowOff>
    </xdr:to>
    <xdr:sp macro="" textlink="">
      <xdr:nvSpPr>
        <xdr:cNvPr id="84" name="円/楕円 83"/>
        <xdr:cNvSpPr/>
      </xdr:nvSpPr>
      <xdr:spPr>
        <a:xfrm>
          <a:off x="3746500" y="66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17845</xdr:rowOff>
    </xdr:from>
    <xdr:ext cx="599010" cy="259045"/>
    <xdr:sp macro="" textlink="">
      <xdr:nvSpPr>
        <xdr:cNvPr id="85" name="テキスト ボックス 84"/>
        <xdr:cNvSpPr txBox="1"/>
      </xdr:nvSpPr>
      <xdr:spPr>
        <a:xfrm>
          <a:off x="3497794" y="670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101355</xdr:rowOff>
    </xdr:from>
    <xdr:to>
      <xdr:col>4</xdr:col>
      <xdr:colOff>206375</xdr:colOff>
      <xdr:row>39</xdr:row>
      <xdr:rowOff>31505</xdr:rowOff>
    </xdr:to>
    <xdr:sp macro="" textlink="">
      <xdr:nvSpPr>
        <xdr:cNvPr id="86" name="円/楕円 85"/>
        <xdr:cNvSpPr/>
      </xdr:nvSpPr>
      <xdr:spPr>
        <a:xfrm>
          <a:off x="2857500" y="66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22632</xdr:rowOff>
    </xdr:from>
    <xdr:ext cx="599010" cy="259045"/>
    <xdr:sp macro="" textlink="">
      <xdr:nvSpPr>
        <xdr:cNvPr id="87" name="テキスト ボックス 86"/>
        <xdr:cNvSpPr txBox="1"/>
      </xdr:nvSpPr>
      <xdr:spPr>
        <a:xfrm>
          <a:off x="2608794" y="670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73519</xdr:rowOff>
    </xdr:from>
    <xdr:to>
      <xdr:col>3</xdr:col>
      <xdr:colOff>3175</xdr:colOff>
      <xdr:row>39</xdr:row>
      <xdr:rowOff>3669</xdr:rowOff>
    </xdr:to>
    <xdr:sp macro="" textlink="">
      <xdr:nvSpPr>
        <xdr:cNvPr id="88" name="円/楕円 87"/>
        <xdr:cNvSpPr/>
      </xdr:nvSpPr>
      <xdr:spPr>
        <a:xfrm>
          <a:off x="19685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166246</xdr:rowOff>
    </xdr:from>
    <xdr:ext cx="599010" cy="259045"/>
    <xdr:sp macro="" textlink="">
      <xdr:nvSpPr>
        <xdr:cNvPr id="89" name="テキスト ボックス 88"/>
        <xdr:cNvSpPr txBox="1"/>
      </xdr:nvSpPr>
      <xdr:spPr>
        <a:xfrm>
          <a:off x="1719794" y="668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114239</xdr:rowOff>
    </xdr:from>
    <xdr:to>
      <xdr:col>1</xdr:col>
      <xdr:colOff>485775</xdr:colOff>
      <xdr:row>39</xdr:row>
      <xdr:rowOff>44389</xdr:rowOff>
    </xdr:to>
    <xdr:sp macro="" textlink="">
      <xdr:nvSpPr>
        <xdr:cNvPr id="90" name="円/楕円 89"/>
        <xdr:cNvSpPr/>
      </xdr:nvSpPr>
      <xdr:spPr>
        <a:xfrm>
          <a:off x="1079500" y="66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35516</xdr:rowOff>
    </xdr:from>
    <xdr:ext cx="599010" cy="259045"/>
    <xdr:sp macro="" textlink="">
      <xdr:nvSpPr>
        <xdr:cNvPr id="91" name="テキスト ボックス 90"/>
        <xdr:cNvSpPr txBox="1"/>
      </xdr:nvSpPr>
      <xdr:spPr>
        <a:xfrm>
          <a:off x="830794" y="67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61821</xdr:rowOff>
    </xdr:from>
    <xdr:to>
      <xdr:col>6</xdr:col>
      <xdr:colOff>511175</xdr:colOff>
      <xdr:row>58</xdr:row>
      <xdr:rowOff>79921</xdr:rowOff>
    </xdr:to>
    <xdr:cxnSp macro="">
      <xdr:nvCxnSpPr>
        <xdr:cNvPr id="122" name="直線コネクタ 121"/>
        <xdr:cNvCxnSpPr/>
      </xdr:nvCxnSpPr>
      <xdr:spPr>
        <a:xfrm flipV="1">
          <a:off x="3797300" y="10005921"/>
          <a:ext cx="8382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79921</xdr:rowOff>
    </xdr:from>
    <xdr:to>
      <xdr:col>5</xdr:col>
      <xdr:colOff>358775</xdr:colOff>
      <xdr:row>58</xdr:row>
      <xdr:rowOff>92511</xdr:rowOff>
    </xdr:to>
    <xdr:cxnSp macro="">
      <xdr:nvCxnSpPr>
        <xdr:cNvPr id="125" name="直線コネクタ 124"/>
        <xdr:cNvCxnSpPr/>
      </xdr:nvCxnSpPr>
      <xdr:spPr>
        <a:xfrm flipV="1">
          <a:off x="2908300" y="10024021"/>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92511</xdr:rowOff>
    </xdr:from>
    <xdr:to>
      <xdr:col>4</xdr:col>
      <xdr:colOff>155575</xdr:colOff>
      <xdr:row>58</xdr:row>
      <xdr:rowOff>117621</xdr:rowOff>
    </xdr:to>
    <xdr:cxnSp macro="">
      <xdr:nvCxnSpPr>
        <xdr:cNvPr id="128" name="直線コネクタ 127"/>
        <xdr:cNvCxnSpPr/>
      </xdr:nvCxnSpPr>
      <xdr:spPr>
        <a:xfrm flipV="1">
          <a:off x="2019300" y="10036611"/>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117621</xdr:rowOff>
    </xdr:from>
    <xdr:to>
      <xdr:col>2</xdr:col>
      <xdr:colOff>638175</xdr:colOff>
      <xdr:row>58</xdr:row>
      <xdr:rowOff>131064</xdr:rowOff>
    </xdr:to>
    <xdr:cxnSp macro="">
      <xdr:nvCxnSpPr>
        <xdr:cNvPr id="131" name="直線コネクタ 130"/>
        <xdr:cNvCxnSpPr/>
      </xdr:nvCxnSpPr>
      <xdr:spPr>
        <a:xfrm flipV="1">
          <a:off x="1130300" y="10061721"/>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11021</xdr:rowOff>
    </xdr:from>
    <xdr:to>
      <xdr:col>6</xdr:col>
      <xdr:colOff>561975</xdr:colOff>
      <xdr:row>58</xdr:row>
      <xdr:rowOff>112621</xdr:rowOff>
    </xdr:to>
    <xdr:sp macro="" textlink="">
      <xdr:nvSpPr>
        <xdr:cNvPr id="141" name="円/楕円 140"/>
        <xdr:cNvSpPr/>
      </xdr:nvSpPr>
      <xdr:spPr>
        <a:xfrm>
          <a:off x="4584700" y="99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97398</xdr:rowOff>
    </xdr:from>
    <xdr:ext cx="599010" cy="259045"/>
    <xdr:sp macro="" textlink="">
      <xdr:nvSpPr>
        <xdr:cNvPr id="142" name="物件費該当値テキスト"/>
        <xdr:cNvSpPr txBox="1"/>
      </xdr:nvSpPr>
      <xdr:spPr>
        <a:xfrm>
          <a:off x="4686300" y="987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29121</xdr:rowOff>
    </xdr:from>
    <xdr:to>
      <xdr:col>5</xdr:col>
      <xdr:colOff>409575</xdr:colOff>
      <xdr:row>58</xdr:row>
      <xdr:rowOff>130721</xdr:rowOff>
    </xdr:to>
    <xdr:sp macro="" textlink="">
      <xdr:nvSpPr>
        <xdr:cNvPr id="143" name="円/楕円 142"/>
        <xdr:cNvSpPr/>
      </xdr:nvSpPr>
      <xdr:spPr>
        <a:xfrm>
          <a:off x="3746500" y="9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121848</xdr:rowOff>
    </xdr:from>
    <xdr:ext cx="599010" cy="259045"/>
    <xdr:sp macro="" textlink="">
      <xdr:nvSpPr>
        <xdr:cNvPr id="144" name="テキスト ボックス 143"/>
        <xdr:cNvSpPr txBox="1"/>
      </xdr:nvSpPr>
      <xdr:spPr>
        <a:xfrm>
          <a:off x="3497794" y="100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41711</xdr:rowOff>
    </xdr:from>
    <xdr:to>
      <xdr:col>4</xdr:col>
      <xdr:colOff>206375</xdr:colOff>
      <xdr:row>58</xdr:row>
      <xdr:rowOff>143311</xdr:rowOff>
    </xdr:to>
    <xdr:sp macro="" textlink="">
      <xdr:nvSpPr>
        <xdr:cNvPr id="145" name="円/楕円 144"/>
        <xdr:cNvSpPr/>
      </xdr:nvSpPr>
      <xdr:spPr>
        <a:xfrm>
          <a:off x="2857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134438</xdr:rowOff>
    </xdr:from>
    <xdr:ext cx="599010" cy="259045"/>
    <xdr:sp macro="" textlink="">
      <xdr:nvSpPr>
        <xdr:cNvPr id="146" name="テキスト ボックス 145"/>
        <xdr:cNvSpPr txBox="1"/>
      </xdr:nvSpPr>
      <xdr:spPr>
        <a:xfrm>
          <a:off x="2608794" y="1007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66821</xdr:rowOff>
    </xdr:from>
    <xdr:to>
      <xdr:col>3</xdr:col>
      <xdr:colOff>3175</xdr:colOff>
      <xdr:row>58</xdr:row>
      <xdr:rowOff>168421</xdr:rowOff>
    </xdr:to>
    <xdr:sp macro="" textlink="">
      <xdr:nvSpPr>
        <xdr:cNvPr id="147" name="円/楕円 146"/>
        <xdr:cNvSpPr/>
      </xdr:nvSpPr>
      <xdr:spPr>
        <a:xfrm>
          <a:off x="1968500" y="100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159548</xdr:rowOff>
    </xdr:from>
    <xdr:ext cx="534377" cy="259045"/>
    <xdr:sp macro="" textlink="">
      <xdr:nvSpPr>
        <xdr:cNvPr id="148" name="テキスト ボックス 147"/>
        <xdr:cNvSpPr txBox="1"/>
      </xdr:nvSpPr>
      <xdr:spPr>
        <a:xfrm>
          <a:off x="1752111" y="101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80264</xdr:rowOff>
    </xdr:from>
    <xdr:to>
      <xdr:col>1</xdr:col>
      <xdr:colOff>485775</xdr:colOff>
      <xdr:row>59</xdr:row>
      <xdr:rowOff>10414</xdr:rowOff>
    </xdr:to>
    <xdr:sp macro="" textlink="">
      <xdr:nvSpPr>
        <xdr:cNvPr id="149" name="円/楕円 148"/>
        <xdr:cNvSpPr/>
      </xdr:nvSpPr>
      <xdr:spPr>
        <a:xfrm>
          <a:off x="1079500" y="100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1541</xdr:rowOff>
    </xdr:from>
    <xdr:ext cx="534377" cy="259045"/>
    <xdr:sp macro="" textlink="">
      <xdr:nvSpPr>
        <xdr:cNvPr id="150" name="テキスト ボックス 149"/>
        <xdr:cNvSpPr txBox="1"/>
      </xdr:nvSpPr>
      <xdr:spPr>
        <a:xfrm>
          <a:off x="863111" y="101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92990</xdr:rowOff>
    </xdr:from>
    <xdr:to>
      <xdr:col>6</xdr:col>
      <xdr:colOff>511175</xdr:colOff>
      <xdr:row>77</xdr:row>
      <xdr:rowOff>131166</xdr:rowOff>
    </xdr:to>
    <xdr:cxnSp macro="">
      <xdr:nvCxnSpPr>
        <xdr:cNvPr id="179" name="直線コネクタ 178"/>
        <xdr:cNvCxnSpPr/>
      </xdr:nvCxnSpPr>
      <xdr:spPr>
        <a:xfrm>
          <a:off x="3797300" y="13294640"/>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92990</xdr:rowOff>
    </xdr:from>
    <xdr:to>
      <xdr:col>5</xdr:col>
      <xdr:colOff>358775</xdr:colOff>
      <xdr:row>77</xdr:row>
      <xdr:rowOff>147549</xdr:rowOff>
    </xdr:to>
    <xdr:cxnSp macro="">
      <xdr:nvCxnSpPr>
        <xdr:cNvPr id="182" name="直線コネクタ 181"/>
        <xdr:cNvCxnSpPr/>
      </xdr:nvCxnSpPr>
      <xdr:spPr>
        <a:xfrm flipV="1">
          <a:off x="2908300" y="13294640"/>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147549</xdr:rowOff>
    </xdr:from>
    <xdr:to>
      <xdr:col>4</xdr:col>
      <xdr:colOff>155575</xdr:colOff>
      <xdr:row>77</xdr:row>
      <xdr:rowOff>149664</xdr:rowOff>
    </xdr:to>
    <xdr:cxnSp macro="">
      <xdr:nvCxnSpPr>
        <xdr:cNvPr id="185" name="直線コネクタ 184"/>
        <xdr:cNvCxnSpPr/>
      </xdr:nvCxnSpPr>
      <xdr:spPr>
        <a:xfrm flipV="1">
          <a:off x="2019300" y="13349199"/>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112554</xdr:rowOff>
    </xdr:from>
    <xdr:to>
      <xdr:col>2</xdr:col>
      <xdr:colOff>638175</xdr:colOff>
      <xdr:row>77</xdr:row>
      <xdr:rowOff>149664</xdr:rowOff>
    </xdr:to>
    <xdr:cxnSp macro="">
      <xdr:nvCxnSpPr>
        <xdr:cNvPr id="188" name="直線コネクタ 187"/>
        <xdr:cNvCxnSpPr/>
      </xdr:nvCxnSpPr>
      <xdr:spPr>
        <a:xfrm>
          <a:off x="1130300" y="13314204"/>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80366</xdr:rowOff>
    </xdr:from>
    <xdr:to>
      <xdr:col>6</xdr:col>
      <xdr:colOff>561975</xdr:colOff>
      <xdr:row>78</xdr:row>
      <xdr:rowOff>10516</xdr:rowOff>
    </xdr:to>
    <xdr:sp macro="" textlink="">
      <xdr:nvSpPr>
        <xdr:cNvPr id="198" name="円/楕円 197"/>
        <xdr:cNvSpPr/>
      </xdr:nvSpPr>
      <xdr:spPr>
        <a:xfrm>
          <a:off x="4584700" y="132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58793</xdr:rowOff>
    </xdr:from>
    <xdr:ext cx="534377" cy="259045"/>
    <xdr:sp macro="" textlink="">
      <xdr:nvSpPr>
        <xdr:cNvPr id="199" name="維持補修費該当値テキスト"/>
        <xdr:cNvSpPr txBox="1"/>
      </xdr:nvSpPr>
      <xdr:spPr>
        <a:xfrm>
          <a:off x="4686300" y="132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42190</xdr:rowOff>
    </xdr:from>
    <xdr:to>
      <xdr:col>5</xdr:col>
      <xdr:colOff>409575</xdr:colOff>
      <xdr:row>77</xdr:row>
      <xdr:rowOff>143790</xdr:rowOff>
    </xdr:to>
    <xdr:sp macro="" textlink="">
      <xdr:nvSpPr>
        <xdr:cNvPr id="200" name="円/楕円 199"/>
        <xdr:cNvSpPr/>
      </xdr:nvSpPr>
      <xdr:spPr>
        <a:xfrm>
          <a:off x="37465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134917</xdr:rowOff>
    </xdr:from>
    <xdr:ext cx="534377" cy="259045"/>
    <xdr:sp macro="" textlink="">
      <xdr:nvSpPr>
        <xdr:cNvPr id="201" name="テキスト ボックス 200"/>
        <xdr:cNvSpPr txBox="1"/>
      </xdr:nvSpPr>
      <xdr:spPr>
        <a:xfrm>
          <a:off x="3530111" y="133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96749</xdr:rowOff>
    </xdr:from>
    <xdr:to>
      <xdr:col>4</xdr:col>
      <xdr:colOff>206375</xdr:colOff>
      <xdr:row>78</xdr:row>
      <xdr:rowOff>26899</xdr:rowOff>
    </xdr:to>
    <xdr:sp macro="" textlink="">
      <xdr:nvSpPr>
        <xdr:cNvPr id="202" name="円/楕円 201"/>
        <xdr:cNvSpPr/>
      </xdr:nvSpPr>
      <xdr:spPr>
        <a:xfrm>
          <a:off x="2857500" y="13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18026</xdr:rowOff>
    </xdr:from>
    <xdr:ext cx="534377" cy="259045"/>
    <xdr:sp macro="" textlink="">
      <xdr:nvSpPr>
        <xdr:cNvPr id="203" name="テキスト ボックス 202"/>
        <xdr:cNvSpPr txBox="1"/>
      </xdr:nvSpPr>
      <xdr:spPr>
        <a:xfrm>
          <a:off x="2641111" y="133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98864</xdr:rowOff>
    </xdr:from>
    <xdr:to>
      <xdr:col>3</xdr:col>
      <xdr:colOff>3175</xdr:colOff>
      <xdr:row>78</xdr:row>
      <xdr:rowOff>29014</xdr:rowOff>
    </xdr:to>
    <xdr:sp macro="" textlink="">
      <xdr:nvSpPr>
        <xdr:cNvPr id="204" name="円/楕円 203"/>
        <xdr:cNvSpPr/>
      </xdr:nvSpPr>
      <xdr:spPr>
        <a:xfrm>
          <a:off x="1968500" y="133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20141</xdr:rowOff>
    </xdr:from>
    <xdr:ext cx="534377" cy="259045"/>
    <xdr:sp macro="" textlink="">
      <xdr:nvSpPr>
        <xdr:cNvPr id="205" name="テキスト ボックス 204"/>
        <xdr:cNvSpPr txBox="1"/>
      </xdr:nvSpPr>
      <xdr:spPr>
        <a:xfrm>
          <a:off x="1752111" y="13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61754</xdr:rowOff>
    </xdr:from>
    <xdr:to>
      <xdr:col>1</xdr:col>
      <xdr:colOff>485775</xdr:colOff>
      <xdr:row>77</xdr:row>
      <xdr:rowOff>163354</xdr:rowOff>
    </xdr:to>
    <xdr:sp macro="" textlink="">
      <xdr:nvSpPr>
        <xdr:cNvPr id="206" name="円/楕円 205"/>
        <xdr:cNvSpPr/>
      </xdr:nvSpPr>
      <xdr:spPr>
        <a:xfrm>
          <a:off x="1079500" y="132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154481</xdr:rowOff>
    </xdr:from>
    <xdr:ext cx="534377" cy="259045"/>
    <xdr:sp macro="" textlink="">
      <xdr:nvSpPr>
        <xdr:cNvPr id="207" name="テキスト ボックス 206"/>
        <xdr:cNvSpPr txBox="1"/>
      </xdr:nvSpPr>
      <xdr:spPr>
        <a:xfrm>
          <a:off x="863111" y="133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59246</xdr:rowOff>
    </xdr:from>
    <xdr:to>
      <xdr:col>6</xdr:col>
      <xdr:colOff>511175</xdr:colOff>
      <xdr:row>96</xdr:row>
      <xdr:rowOff>167563</xdr:rowOff>
    </xdr:to>
    <xdr:cxnSp macro="">
      <xdr:nvCxnSpPr>
        <xdr:cNvPr id="237" name="直線コネクタ 236"/>
        <xdr:cNvCxnSpPr/>
      </xdr:nvCxnSpPr>
      <xdr:spPr>
        <a:xfrm flipV="1">
          <a:off x="3797300" y="16518446"/>
          <a:ext cx="838200" cy="10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166763</xdr:rowOff>
    </xdr:from>
    <xdr:to>
      <xdr:col>5</xdr:col>
      <xdr:colOff>358775</xdr:colOff>
      <xdr:row>96</xdr:row>
      <xdr:rowOff>167563</xdr:rowOff>
    </xdr:to>
    <xdr:cxnSp macro="">
      <xdr:nvCxnSpPr>
        <xdr:cNvPr id="240" name="直線コネクタ 239"/>
        <xdr:cNvCxnSpPr/>
      </xdr:nvCxnSpPr>
      <xdr:spPr>
        <a:xfrm>
          <a:off x="2908300" y="1662596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166763</xdr:rowOff>
    </xdr:from>
    <xdr:to>
      <xdr:col>4</xdr:col>
      <xdr:colOff>155575</xdr:colOff>
      <xdr:row>97</xdr:row>
      <xdr:rowOff>62040</xdr:rowOff>
    </xdr:to>
    <xdr:cxnSp macro="">
      <xdr:nvCxnSpPr>
        <xdr:cNvPr id="243" name="直線コネクタ 242"/>
        <xdr:cNvCxnSpPr/>
      </xdr:nvCxnSpPr>
      <xdr:spPr>
        <a:xfrm flipV="1">
          <a:off x="2019300" y="16625963"/>
          <a:ext cx="889000" cy="6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62040</xdr:rowOff>
    </xdr:from>
    <xdr:to>
      <xdr:col>2</xdr:col>
      <xdr:colOff>638175</xdr:colOff>
      <xdr:row>97</xdr:row>
      <xdr:rowOff>92329</xdr:rowOff>
    </xdr:to>
    <xdr:cxnSp macro="">
      <xdr:nvCxnSpPr>
        <xdr:cNvPr id="246" name="直線コネクタ 245"/>
        <xdr:cNvCxnSpPr/>
      </xdr:nvCxnSpPr>
      <xdr:spPr>
        <a:xfrm flipV="1">
          <a:off x="1130300" y="1669269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8446</xdr:rowOff>
    </xdr:from>
    <xdr:to>
      <xdr:col>6</xdr:col>
      <xdr:colOff>561975</xdr:colOff>
      <xdr:row>96</xdr:row>
      <xdr:rowOff>110046</xdr:rowOff>
    </xdr:to>
    <xdr:sp macro="" textlink="">
      <xdr:nvSpPr>
        <xdr:cNvPr id="256" name="円/楕円 255"/>
        <xdr:cNvSpPr/>
      </xdr:nvSpPr>
      <xdr:spPr>
        <a:xfrm>
          <a:off x="4584700" y="164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31323</xdr:rowOff>
    </xdr:from>
    <xdr:ext cx="534377" cy="259045"/>
    <xdr:sp macro="" textlink="">
      <xdr:nvSpPr>
        <xdr:cNvPr id="257" name="扶助費該当値テキスト"/>
        <xdr:cNvSpPr txBox="1"/>
      </xdr:nvSpPr>
      <xdr:spPr>
        <a:xfrm>
          <a:off x="4686300" y="163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116763</xdr:rowOff>
    </xdr:from>
    <xdr:to>
      <xdr:col>5</xdr:col>
      <xdr:colOff>409575</xdr:colOff>
      <xdr:row>97</xdr:row>
      <xdr:rowOff>46913</xdr:rowOff>
    </xdr:to>
    <xdr:sp macro="" textlink="">
      <xdr:nvSpPr>
        <xdr:cNvPr id="258" name="円/楕円 257"/>
        <xdr:cNvSpPr/>
      </xdr:nvSpPr>
      <xdr:spPr>
        <a:xfrm>
          <a:off x="3746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63440</xdr:rowOff>
    </xdr:from>
    <xdr:ext cx="534377" cy="259045"/>
    <xdr:sp macro="" textlink="">
      <xdr:nvSpPr>
        <xdr:cNvPr id="259" name="テキスト ボックス 258"/>
        <xdr:cNvSpPr txBox="1"/>
      </xdr:nvSpPr>
      <xdr:spPr>
        <a:xfrm>
          <a:off x="3530111" y="163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115963</xdr:rowOff>
    </xdr:from>
    <xdr:to>
      <xdr:col>4</xdr:col>
      <xdr:colOff>206375</xdr:colOff>
      <xdr:row>97</xdr:row>
      <xdr:rowOff>46113</xdr:rowOff>
    </xdr:to>
    <xdr:sp macro="" textlink="">
      <xdr:nvSpPr>
        <xdr:cNvPr id="260" name="円/楕円 259"/>
        <xdr:cNvSpPr/>
      </xdr:nvSpPr>
      <xdr:spPr>
        <a:xfrm>
          <a:off x="2857500" y="165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37240</xdr:rowOff>
    </xdr:from>
    <xdr:ext cx="534377" cy="259045"/>
    <xdr:sp macro="" textlink="">
      <xdr:nvSpPr>
        <xdr:cNvPr id="261" name="テキスト ボックス 260"/>
        <xdr:cNvSpPr txBox="1"/>
      </xdr:nvSpPr>
      <xdr:spPr>
        <a:xfrm>
          <a:off x="2641111" y="166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11240</xdr:rowOff>
    </xdr:from>
    <xdr:to>
      <xdr:col>3</xdr:col>
      <xdr:colOff>3175</xdr:colOff>
      <xdr:row>97</xdr:row>
      <xdr:rowOff>112840</xdr:rowOff>
    </xdr:to>
    <xdr:sp macro="" textlink="">
      <xdr:nvSpPr>
        <xdr:cNvPr id="262" name="円/楕円 261"/>
        <xdr:cNvSpPr/>
      </xdr:nvSpPr>
      <xdr:spPr>
        <a:xfrm>
          <a:off x="1968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103967</xdr:rowOff>
    </xdr:from>
    <xdr:ext cx="534377" cy="259045"/>
    <xdr:sp macro="" textlink="">
      <xdr:nvSpPr>
        <xdr:cNvPr id="263" name="テキスト ボックス 262"/>
        <xdr:cNvSpPr txBox="1"/>
      </xdr:nvSpPr>
      <xdr:spPr>
        <a:xfrm>
          <a:off x="1752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41529</xdr:rowOff>
    </xdr:from>
    <xdr:to>
      <xdr:col>1</xdr:col>
      <xdr:colOff>485775</xdr:colOff>
      <xdr:row>97</xdr:row>
      <xdr:rowOff>143129</xdr:rowOff>
    </xdr:to>
    <xdr:sp macro="" textlink="">
      <xdr:nvSpPr>
        <xdr:cNvPr id="264" name="円/楕円 263"/>
        <xdr:cNvSpPr/>
      </xdr:nvSpPr>
      <xdr:spPr>
        <a:xfrm>
          <a:off x="1079500" y="166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134256</xdr:rowOff>
    </xdr:from>
    <xdr:ext cx="534377" cy="259045"/>
    <xdr:sp macro="" textlink="">
      <xdr:nvSpPr>
        <xdr:cNvPr id="265" name="テキスト ボックス 264"/>
        <xdr:cNvSpPr txBox="1"/>
      </xdr:nvSpPr>
      <xdr:spPr>
        <a:xfrm>
          <a:off x="863111" y="167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40152</xdr:rowOff>
    </xdr:from>
    <xdr:to>
      <xdr:col>15</xdr:col>
      <xdr:colOff>180975</xdr:colOff>
      <xdr:row>36</xdr:row>
      <xdr:rowOff>60723</xdr:rowOff>
    </xdr:to>
    <xdr:cxnSp macro="">
      <xdr:nvCxnSpPr>
        <xdr:cNvPr id="294" name="直線コネクタ 293"/>
        <xdr:cNvCxnSpPr/>
      </xdr:nvCxnSpPr>
      <xdr:spPr>
        <a:xfrm flipV="1">
          <a:off x="9639300" y="6212352"/>
          <a:ext cx="838200" cy="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52032</xdr:rowOff>
    </xdr:from>
    <xdr:to>
      <xdr:col>14</xdr:col>
      <xdr:colOff>28575</xdr:colOff>
      <xdr:row>36</xdr:row>
      <xdr:rowOff>60723</xdr:rowOff>
    </xdr:to>
    <xdr:cxnSp macro="">
      <xdr:nvCxnSpPr>
        <xdr:cNvPr id="297" name="直線コネクタ 296"/>
        <xdr:cNvCxnSpPr/>
      </xdr:nvCxnSpPr>
      <xdr:spPr>
        <a:xfrm>
          <a:off x="8750300" y="6052782"/>
          <a:ext cx="889000" cy="1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52032</xdr:rowOff>
    </xdr:from>
    <xdr:to>
      <xdr:col>12</xdr:col>
      <xdr:colOff>511175</xdr:colOff>
      <xdr:row>36</xdr:row>
      <xdr:rowOff>84977</xdr:rowOff>
    </xdr:to>
    <xdr:cxnSp macro="">
      <xdr:nvCxnSpPr>
        <xdr:cNvPr id="300" name="直線コネクタ 299"/>
        <xdr:cNvCxnSpPr/>
      </xdr:nvCxnSpPr>
      <xdr:spPr>
        <a:xfrm flipV="1">
          <a:off x="7861300" y="6052782"/>
          <a:ext cx="889000" cy="20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49056</xdr:rowOff>
    </xdr:from>
    <xdr:to>
      <xdr:col>11</xdr:col>
      <xdr:colOff>307975</xdr:colOff>
      <xdr:row>36</xdr:row>
      <xdr:rowOff>84977</xdr:rowOff>
    </xdr:to>
    <xdr:cxnSp macro="">
      <xdr:nvCxnSpPr>
        <xdr:cNvPr id="303" name="直線コネクタ 302"/>
        <xdr:cNvCxnSpPr/>
      </xdr:nvCxnSpPr>
      <xdr:spPr>
        <a:xfrm>
          <a:off x="6972300" y="6221256"/>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160802</xdr:rowOff>
    </xdr:from>
    <xdr:to>
      <xdr:col>15</xdr:col>
      <xdr:colOff>231775</xdr:colOff>
      <xdr:row>36</xdr:row>
      <xdr:rowOff>90952</xdr:rowOff>
    </xdr:to>
    <xdr:sp macro="" textlink="">
      <xdr:nvSpPr>
        <xdr:cNvPr id="313" name="円/楕円 312"/>
        <xdr:cNvSpPr/>
      </xdr:nvSpPr>
      <xdr:spPr>
        <a:xfrm>
          <a:off x="10426700" y="61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12229</xdr:rowOff>
    </xdr:from>
    <xdr:ext cx="599010" cy="259045"/>
    <xdr:sp macro="" textlink="">
      <xdr:nvSpPr>
        <xdr:cNvPr id="314" name="補助費等該当値テキスト"/>
        <xdr:cNvSpPr txBox="1"/>
      </xdr:nvSpPr>
      <xdr:spPr>
        <a:xfrm>
          <a:off x="10528300" y="60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9923</xdr:rowOff>
    </xdr:from>
    <xdr:to>
      <xdr:col>14</xdr:col>
      <xdr:colOff>79375</xdr:colOff>
      <xdr:row>36</xdr:row>
      <xdr:rowOff>111523</xdr:rowOff>
    </xdr:to>
    <xdr:sp macro="" textlink="">
      <xdr:nvSpPr>
        <xdr:cNvPr id="315" name="円/楕円 314"/>
        <xdr:cNvSpPr/>
      </xdr:nvSpPr>
      <xdr:spPr>
        <a:xfrm>
          <a:off x="9588500" y="61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128050</xdr:rowOff>
    </xdr:from>
    <xdr:ext cx="599010" cy="259045"/>
    <xdr:sp macro="" textlink="">
      <xdr:nvSpPr>
        <xdr:cNvPr id="316" name="テキスト ボックス 315"/>
        <xdr:cNvSpPr txBox="1"/>
      </xdr:nvSpPr>
      <xdr:spPr>
        <a:xfrm>
          <a:off x="9339794" y="595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1232</xdr:rowOff>
    </xdr:from>
    <xdr:to>
      <xdr:col>12</xdr:col>
      <xdr:colOff>561975</xdr:colOff>
      <xdr:row>35</xdr:row>
      <xdr:rowOff>102832</xdr:rowOff>
    </xdr:to>
    <xdr:sp macro="" textlink="">
      <xdr:nvSpPr>
        <xdr:cNvPr id="317" name="円/楕円 316"/>
        <xdr:cNvSpPr/>
      </xdr:nvSpPr>
      <xdr:spPr>
        <a:xfrm>
          <a:off x="86995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119359</xdr:rowOff>
    </xdr:from>
    <xdr:ext cx="599010" cy="259045"/>
    <xdr:sp macro="" textlink="">
      <xdr:nvSpPr>
        <xdr:cNvPr id="318" name="テキスト ボックス 317"/>
        <xdr:cNvSpPr txBox="1"/>
      </xdr:nvSpPr>
      <xdr:spPr>
        <a:xfrm>
          <a:off x="8450794" y="577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34177</xdr:rowOff>
    </xdr:from>
    <xdr:to>
      <xdr:col>11</xdr:col>
      <xdr:colOff>358775</xdr:colOff>
      <xdr:row>36</xdr:row>
      <xdr:rowOff>135777</xdr:rowOff>
    </xdr:to>
    <xdr:sp macro="" textlink="">
      <xdr:nvSpPr>
        <xdr:cNvPr id="319" name="円/楕円 318"/>
        <xdr:cNvSpPr/>
      </xdr:nvSpPr>
      <xdr:spPr>
        <a:xfrm>
          <a:off x="7810500" y="62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152304</xdr:rowOff>
    </xdr:from>
    <xdr:ext cx="599010" cy="259045"/>
    <xdr:sp macro="" textlink="">
      <xdr:nvSpPr>
        <xdr:cNvPr id="320" name="テキスト ボックス 319"/>
        <xdr:cNvSpPr txBox="1"/>
      </xdr:nvSpPr>
      <xdr:spPr>
        <a:xfrm>
          <a:off x="7561794" y="59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169706</xdr:rowOff>
    </xdr:from>
    <xdr:to>
      <xdr:col>10</xdr:col>
      <xdr:colOff>155575</xdr:colOff>
      <xdr:row>36</xdr:row>
      <xdr:rowOff>99856</xdr:rowOff>
    </xdr:to>
    <xdr:sp macro="" textlink="">
      <xdr:nvSpPr>
        <xdr:cNvPr id="321" name="円/楕円 320"/>
        <xdr:cNvSpPr/>
      </xdr:nvSpPr>
      <xdr:spPr>
        <a:xfrm>
          <a:off x="6921500" y="61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116383</xdr:rowOff>
    </xdr:from>
    <xdr:ext cx="599010" cy="259045"/>
    <xdr:sp macro="" textlink="">
      <xdr:nvSpPr>
        <xdr:cNvPr id="322" name="テキスト ボックス 321"/>
        <xdr:cNvSpPr txBox="1"/>
      </xdr:nvSpPr>
      <xdr:spPr>
        <a:xfrm>
          <a:off x="6672794" y="59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76428</xdr:rowOff>
    </xdr:from>
    <xdr:to>
      <xdr:col>15</xdr:col>
      <xdr:colOff>180975</xdr:colOff>
      <xdr:row>58</xdr:row>
      <xdr:rowOff>82157</xdr:rowOff>
    </xdr:to>
    <xdr:cxnSp macro="">
      <xdr:nvCxnSpPr>
        <xdr:cNvPr id="349" name="直線コネクタ 348"/>
        <xdr:cNvCxnSpPr/>
      </xdr:nvCxnSpPr>
      <xdr:spPr>
        <a:xfrm flipV="1">
          <a:off x="9639300" y="10020528"/>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27032</xdr:rowOff>
    </xdr:from>
    <xdr:to>
      <xdr:col>14</xdr:col>
      <xdr:colOff>28575</xdr:colOff>
      <xdr:row>58</xdr:row>
      <xdr:rowOff>82157</xdr:rowOff>
    </xdr:to>
    <xdr:cxnSp macro="">
      <xdr:nvCxnSpPr>
        <xdr:cNvPr id="352" name="直線コネクタ 351"/>
        <xdr:cNvCxnSpPr/>
      </xdr:nvCxnSpPr>
      <xdr:spPr>
        <a:xfrm>
          <a:off x="8750300" y="9971132"/>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27032</xdr:rowOff>
    </xdr:from>
    <xdr:to>
      <xdr:col>12</xdr:col>
      <xdr:colOff>511175</xdr:colOff>
      <xdr:row>58</xdr:row>
      <xdr:rowOff>37814</xdr:rowOff>
    </xdr:to>
    <xdr:cxnSp macro="">
      <xdr:nvCxnSpPr>
        <xdr:cNvPr id="355" name="直線コネクタ 354"/>
        <xdr:cNvCxnSpPr/>
      </xdr:nvCxnSpPr>
      <xdr:spPr>
        <a:xfrm flipV="1">
          <a:off x="7861300" y="997113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37814</xdr:rowOff>
    </xdr:from>
    <xdr:to>
      <xdr:col>11</xdr:col>
      <xdr:colOff>307975</xdr:colOff>
      <xdr:row>58</xdr:row>
      <xdr:rowOff>61740</xdr:rowOff>
    </xdr:to>
    <xdr:cxnSp macro="">
      <xdr:nvCxnSpPr>
        <xdr:cNvPr id="358" name="直線コネクタ 357"/>
        <xdr:cNvCxnSpPr/>
      </xdr:nvCxnSpPr>
      <xdr:spPr>
        <a:xfrm flipV="1">
          <a:off x="6972300" y="9981914"/>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25628</xdr:rowOff>
    </xdr:from>
    <xdr:to>
      <xdr:col>15</xdr:col>
      <xdr:colOff>231775</xdr:colOff>
      <xdr:row>58</xdr:row>
      <xdr:rowOff>127228</xdr:rowOff>
    </xdr:to>
    <xdr:sp macro="" textlink="">
      <xdr:nvSpPr>
        <xdr:cNvPr id="368" name="円/楕円 367"/>
        <xdr:cNvSpPr/>
      </xdr:nvSpPr>
      <xdr:spPr>
        <a:xfrm>
          <a:off x="10426700" y="99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31357</xdr:rowOff>
    </xdr:from>
    <xdr:to>
      <xdr:col>14</xdr:col>
      <xdr:colOff>79375</xdr:colOff>
      <xdr:row>58</xdr:row>
      <xdr:rowOff>132957</xdr:rowOff>
    </xdr:to>
    <xdr:sp macro="" textlink="">
      <xdr:nvSpPr>
        <xdr:cNvPr id="370" name="円/楕円 369"/>
        <xdr:cNvSpPr/>
      </xdr:nvSpPr>
      <xdr:spPr>
        <a:xfrm>
          <a:off x="9588500" y="99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124084</xdr:rowOff>
    </xdr:from>
    <xdr:ext cx="599010" cy="259045"/>
    <xdr:sp macro="" textlink="">
      <xdr:nvSpPr>
        <xdr:cNvPr id="371" name="テキスト ボックス 370"/>
        <xdr:cNvSpPr txBox="1"/>
      </xdr:nvSpPr>
      <xdr:spPr>
        <a:xfrm>
          <a:off x="9339794" y="1006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147682</xdr:rowOff>
    </xdr:from>
    <xdr:to>
      <xdr:col>12</xdr:col>
      <xdr:colOff>561975</xdr:colOff>
      <xdr:row>58</xdr:row>
      <xdr:rowOff>77832</xdr:rowOff>
    </xdr:to>
    <xdr:sp macro="" textlink="">
      <xdr:nvSpPr>
        <xdr:cNvPr id="372" name="円/楕円 371"/>
        <xdr:cNvSpPr/>
      </xdr:nvSpPr>
      <xdr:spPr>
        <a:xfrm>
          <a:off x="8699500" y="99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68959</xdr:rowOff>
    </xdr:from>
    <xdr:ext cx="599010" cy="259045"/>
    <xdr:sp macro="" textlink="">
      <xdr:nvSpPr>
        <xdr:cNvPr id="373" name="テキスト ボックス 372"/>
        <xdr:cNvSpPr txBox="1"/>
      </xdr:nvSpPr>
      <xdr:spPr>
        <a:xfrm>
          <a:off x="8450794" y="100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158464</xdr:rowOff>
    </xdr:from>
    <xdr:to>
      <xdr:col>11</xdr:col>
      <xdr:colOff>358775</xdr:colOff>
      <xdr:row>58</xdr:row>
      <xdr:rowOff>88614</xdr:rowOff>
    </xdr:to>
    <xdr:sp macro="" textlink="">
      <xdr:nvSpPr>
        <xdr:cNvPr id="374" name="円/楕円 373"/>
        <xdr:cNvSpPr/>
      </xdr:nvSpPr>
      <xdr:spPr>
        <a:xfrm>
          <a:off x="7810500" y="99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79741</xdr:rowOff>
    </xdr:from>
    <xdr:ext cx="599010" cy="259045"/>
    <xdr:sp macro="" textlink="">
      <xdr:nvSpPr>
        <xdr:cNvPr id="375" name="テキスト ボックス 374"/>
        <xdr:cNvSpPr txBox="1"/>
      </xdr:nvSpPr>
      <xdr:spPr>
        <a:xfrm>
          <a:off x="7561794" y="1002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10940</xdr:rowOff>
    </xdr:from>
    <xdr:to>
      <xdr:col>10</xdr:col>
      <xdr:colOff>155575</xdr:colOff>
      <xdr:row>58</xdr:row>
      <xdr:rowOff>112540</xdr:rowOff>
    </xdr:to>
    <xdr:sp macro="" textlink="">
      <xdr:nvSpPr>
        <xdr:cNvPr id="376" name="円/楕円 375"/>
        <xdr:cNvSpPr/>
      </xdr:nvSpPr>
      <xdr:spPr>
        <a:xfrm>
          <a:off x="6921500" y="99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103667</xdr:rowOff>
    </xdr:from>
    <xdr:ext cx="599010" cy="259045"/>
    <xdr:sp macro="" textlink="">
      <xdr:nvSpPr>
        <xdr:cNvPr id="377" name="テキスト ボックス 376"/>
        <xdr:cNvSpPr txBox="1"/>
      </xdr:nvSpPr>
      <xdr:spPr>
        <a:xfrm>
          <a:off x="6672794" y="100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87815</xdr:rowOff>
    </xdr:from>
    <xdr:to>
      <xdr:col>15</xdr:col>
      <xdr:colOff>180975</xdr:colOff>
      <xdr:row>78</xdr:row>
      <xdr:rowOff>126963</xdr:rowOff>
    </xdr:to>
    <xdr:cxnSp macro="">
      <xdr:nvCxnSpPr>
        <xdr:cNvPr id="406" name="直線コネクタ 405"/>
        <xdr:cNvCxnSpPr/>
      </xdr:nvCxnSpPr>
      <xdr:spPr>
        <a:xfrm>
          <a:off x="9639300" y="13460915"/>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25043</xdr:rowOff>
    </xdr:from>
    <xdr:to>
      <xdr:col>14</xdr:col>
      <xdr:colOff>28575</xdr:colOff>
      <xdr:row>78</xdr:row>
      <xdr:rowOff>87815</xdr:rowOff>
    </xdr:to>
    <xdr:cxnSp macro="">
      <xdr:nvCxnSpPr>
        <xdr:cNvPr id="409" name="直線コネクタ 408"/>
        <xdr:cNvCxnSpPr/>
      </xdr:nvCxnSpPr>
      <xdr:spPr>
        <a:xfrm>
          <a:off x="8750300" y="13226693"/>
          <a:ext cx="889000" cy="2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76163</xdr:rowOff>
    </xdr:from>
    <xdr:to>
      <xdr:col>15</xdr:col>
      <xdr:colOff>231775</xdr:colOff>
      <xdr:row>79</xdr:row>
      <xdr:rowOff>6313</xdr:rowOff>
    </xdr:to>
    <xdr:sp macro="" textlink="">
      <xdr:nvSpPr>
        <xdr:cNvPr id="419" name="円/楕円 418"/>
        <xdr:cNvSpPr/>
      </xdr:nvSpPr>
      <xdr:spPr>
        <a:xfrm>
          <a:off x="10426700" y="134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37015</xdr:rowOff>
    </xdr:from>
    <xdr:to>
      <xdr:col>14</xdr:col>
      <xdr:colOff>79375</xdr:colOff>
      <xdr:row>78</xdr:row>
      <xdr:rowOff>138615</xdr:rowOff>
    </xdr:to>
    <xdr:sp macro="" textlink="">
      <xdr:nvSpPr>
        <xdr:cNvPr id="421" name="円/楕円 420"/>
        <xdr:cNvSpPr/>
      </xdr:nvSpPr>
      <xdr:spPr>
        <a:xfrm>
          <a:off x="9588500" y="134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129742</xdr:rowOff>
    </xdr:from>
    <xdr:ext cx="534377" cy="259045"/>
    <xdr:sp macro="" textlink="">
      <xdr:nvSpPr>
        <xdr:cNvPr id="422" name="テキスト ボックス 421"/>
        <xdr:cNvSpPr txBox="1"/>
      </xdr:nvSpPr>
      <xdr:spPr>
        <a:xfrm>
          <a:off x="9372111" y="135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145693</xdr:rowOff>
    </xdr:from>
    <xdr:to>
      <xdr:col>12</xdr:col>
      <xdr:colOff>561975</xdr:colOff>
      <xdr:row>77</xdr:row>
      <xdr:rowOff>75843</xdr:rowOff>
    </xdr:to>
    <xdr:sp macro="" textlink="">
      <xdr:nvSpPr>
        <xdr:cNvPr id="423" name="円/楕円 422"/>
        <xdr:cNvSpPr/>
      </xdr:nvSpPr>
      <xdr:spPr>
        <a:xfrm>
          <a:off x="8699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92370</xdr:rowOff>
    </xdr:from>
    <xdr:ext cx="599010" cy="259045"/>
    <xdr:sp macro="" textlink="">
      <xdr:nvSpPr>
        <xdr:cNvPr id="424" name="テキスト ボックス 423"/>
        <xdr:cNvSpPr txBox="1"/>
      </xdr:nvSpPr>
      <xdr:spPr>
        <a:xfrm>
          <a:off x="8450794" y="1295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62072</xdr:rowOff>
    </xdr:from>
    <xdr:to>
      <xdr:col>15</xdr:col>
      <xdr:colOff>180975</xdr:colOff>
      <xdr:row>98</xdr:row>
      <xdr:rowOff>94117</xdr:rowOff>
    </xdr:to>
    <xdr:cxnSp macro="">
      <xdr:nvCxnSpPr>
        <xdr:cNvPr id="451" name="直線コネクタ 450"/>
        <xdr:cNvCxnSpPr/>
      </xdr:nvCxnSpPr>
      <xdr:spPr>
        <a:xfrm flipV="1">
          <a:off x="9639300" y="16864172"/>
          <a:ext cx="8382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94117</xdr:rowOff>
    </xdr:from>
    <xdr:to>
      <xdr:col>14</xdr:col>
      <xdr:colOff>28575</xdr:colOff>
      <xdr:row>98</xdr:row>
      <xdr:rowOff>108741</xdr:rowOff>
    </xdr:to>
    <xdr:cxnSp macro="">
      <xdr:nvCxnSpPr>
        <xdr:cNvPr id="454" name="直線コネクタ 453"/>
        <xdr:cNvCxnSpPr/>
      </xdr:nvCxnSpPr>
      <xdr:spPr>
        <a:xfrm flipV="1">
          <a:off x="8750300" y="16896217"/>
          <a:ext cx="8890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11272</xdr:rowOff>
    </xdr:from>
    <xdr:to>
      <xdr:col>15</xdr:col>
      <xdr:colOff>231775</xdr:colOff>
      <xdr:row>98</xdr:row>
      <xdr:rowOff>112872</xdr:rowOff>
    </xdr:to>
    <xdr:sp macro="" textlink="">
      <xdr:nvSpPr>
        <xdr:cNvPr id="464" name="円/楕円 463"/>
        <xdr:cNvSpPr/>
      </xdr:nvSpPr>
      <xdr:spPr>
        <a:xfrm>
          <a:off x="10426700" y="168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43317</xdr:rowOff>
    </xdr:from>
    <xdr:to>
      <xdr:col>14</xdr:col>
      <xdr:colOff>79375</xdr:colOff>
      <xdr:row>98</xdr:row>
      <xdr:rowOff>144917</xdr:rowOff>
    </xdr:to>
    <xdr:sp macro="" textlink="">
      <xdr:nvSpPr>
        <xdr:cNvPr id="466" name="円/楕円 465"/>
        <xdr:cNvSpPr/>
      </xdr:nvSpPr>
      <xdr:spPr>
        <a:xfrm>
          <a:off x="9588500" y="168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136044</xdr:rowOff>
    </xdr:from>
    <xdr:ext cx="534377" cy="259045"/>
    <xdr:sp macro="" textlink="">
      <xdr:nvSpPr>
        <xdr:cNvPr id="467" name="テキスト ボックス 466"/>
        <xdr:cNvSpPr txBox="1"/>
      </xdr:nvSpPr>
      <xdr:spPr>
        <a:xfrm>
          <a:off x="9372111" y="16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57941</xdr:rowOff>
    </xdr:from>
    <xdr:to>
      <xdr:col>12</xdr:col>
      <xdr:colOff>561975</xdr:colOff>
      <xdr:row>98</xdr:row>
      <xdr:rowOff>159541</xdr:rowOff>
    </xdr:to>
    <xdr:sp macro="" textlink="">
      <xdr:nvSpPr>
        <xdr:cNvPr id="468" name="円/楕円 467"/>
        <xdr:cNvSpPr/>
      </xdr:nvSpPr>
      <xdr:spPr>
        <a:xfrm>
          <a:off x="8699500" y="168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150668</xdr:rowOff>
    </xdr:from>
    <xdr:ext cx="534377" cy="259045"/>
    <xdr:sp macro="" textlink="">
      <xdr:nvSpPr>
        <xdr:cNvPr id="469" name="テキスト ボックス 468"/>
        <xdr:cNvSpPr txBox="1"/>
      </xdr:nvSpPr>
      <xdr:spPr>
        <a:xfrm>
          <a:off x="8483111" y="169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104673</xdr:rowOff>
    </xdr:from>
    <xdr:to>
      <xdr:col>22</xdr:col>
      <xdr:colOff>365125</xdr:colOff>
      <xdr:row>39</xdr:row>
      <xdr:rowOff>44450</xdr:rowOff>
    </xdr:to>
    <xdr:cxnSp macro="">
      <xdr:nvCxnSpPr>
        <xdr:cNvPr id="501" name="直線コネクタ 500"/>
        <xdr:cNvCxnSpPr/>
      </xdr:nvCxnSpPr>
      <xdr:spPr>
        <a:xfrm>
          <a:off x="14592300" y="6448323"/>
          <a:ext cx="889000" cy="2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55525</xdr:rowOff>
    </xdr:from>
    <xdr:to>
      <xdr:col>21</xdr:col>
      <xdr:colOff>161925</xdr:colOff>
      <xdr:row>37</xdr:row>
      <xdr:rowOff>104673</xdr:rowOff>
    </xdr:to>
    <xdr:cxnSp macro="">
      <xdr:nvCxnSpPr>
        <xdr:cNvPr id="504" name="直線コネクタ 503"/>
        <xdr:cNvCxnSpPr/>
      </xdr:nvCxnSpPr>
      <xdr:spPr>
        <a:xfrm>
          <a:off x="13703300" y="6399175"/>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76864</xdr:rowOff>
    </xdr:from>
    <xdr:ext cx="534377" cy="259045"/>
    <xdr:sp macro="" textlink="">
      <xdr:nvSpPr>
        <xdr:cNvPr id="506" name="テキスト ボックス 505"/>
        <xdr:cNvSpPr txBox="1"/>
      </xdr:nvSpPr>
      <xdr:spPr>
        <a:xfrm>
          <a:off x="14325111" y="65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55525</xdr:rowOff>
    </xdr:from>
    <xdr:to>
      <xdr:col>19</xdr:col>
      <xdr:colOff>644525</xdr:colOff>
      <xdr:row>39</xdr:row>
      <xdr:rowOff>44450</xdr:rowOff>
    </xdr:to>
    <xdr:cxnSp macro="">
      <xdr:nvCxnSpPr>
        <xdr:cNvPr id="507" name="直線コネクタ 506"/>
        <xdr:cNvCxnSpPr/>
      </xdr:nvCxnSpPr>
      <xdr:spPr>
        <a:xfrm flipV="1">
          <a:off x="12814300" y="6399175"/>
          <a:ext cx="889000" cy="3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58107</xdr:rowOff>
    </xdr:from>
    <xdr:ext cx="534377" cy="259045"/>
    <xdr:sp macro="" textlink="">
      <xdr:nvSpPr>
        <xdr:cNvPr id="509" name="テキスト ボックス 508"/>
        <xdr:cNvSpPr txBox="1"/>
      </xdr:nvSpPr>
      <xdr:spPr>
        <a:xfrm>
          <a:off x="13436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53873</xdr:rowOff>
    </xdr:from>
    <xdr:to>
      <xdr:col>21</xdr:col>
      <xdr:colOff>212725</xdr:colOff>
      <xdr:row>37</xdr:row>
      <xdr:rowOff>155473</xdr:rowOff>
    </xdr:to>
    <xdr:sp macro="" textlink="">
      <xdr:nvSpPr>
        <xdr:cNvPr id="521" name="円/楕円 520"/>
        <xdr:cNvSpPr/>
      </xdr:nvSpPr>
      <xdr:spPr>
        <a:xfrm>
          <a:off x="145415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550</xdr:rowOff>
    </xdr:from>
    <xdr:ext cx="534377" cy="259045"/>
    <xdr:sp macro="" textlink="">
      <xdr:nvSpPr>
        <xdr:cNvPr id="522" name="テキスト ボックス 521"/>
        <xdr:cNvSpPr txBox="1"/>
      </xdr:nvSpPr>
      <xdr:spPr>
        <a:xfrm>
          <a:off x="14325111" y="61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4725</xdr:rowOff>
    </xdr:from>
    <xdr:to>
      <xdr:col>20</xdr:col>
      <xdr:colOff>9525</xdr:colOff>
      <xdr:row>37</xdr:row>
      <xdr:rowOff>106325</xdr:rowOff>
    </xdr:to>
    <xdr:sp macro="" textlink="">
      <xdr:nvSpPr>
        <xdr:cNvPr id="523" name="円/楕円 522"/>
        <xdr:cNvSpPr/>
      </xdr:nvSpPr>
      <xdr:spPr>
        <a:xfrm>
          <a:off x="13652500" y="63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122852</xdr:rowOff>
    </xdr:from>
    <xdr:ext cx="534377" cy="259045"/>
    <xdr:sp macro="" textlink="">
      <xdr:nvSpPr>
        <xdr:cNvPr id="524" name="テキスト ボックス 523"/>
        <xdr:cNvSpPr txBox="1"/>
      </xdr:nvSpPr>
      <xdr:spPr>
        <a:xfrm>
          <a:off x="13436111" y="61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9009</xdr:rowOff>
    </xdr:from>
    <xdr:to>
      <xdr:col>23</xdr:col>
      <xdr:colOff>517525</xdr:colOff>
      <xdr:row>76</xdr:row>
      <xdr:rowOff>19464</xdr:rowOff>
    </xdr:to>
    <xdr:cxnSp macro="">
      <xdr:nvCxnSpPr>
        <xdr:cNvPr id="614" name="直線コネクタ 613"/>
        <xdr:cNvCxnSpPr/>
      </xdr:nvCxnSpPr>
      <xdr:spPr>
        <a:xfrm flipV="1">
          <a:off x="15481300" y="13039209"/>
          <a:ext cx="8382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719</xdr:rowOff>
    </xdr:from>
    <xdr:to>
      <xdr:col>22</xdr:col>
      <xdr:colOff>365125</xdr:colOff>
      <xdr:row>76</xdr:row>
      <xdr:rowOff>19464</xdr:rowOff>
    </xdr:to>
    <xdr:cxnSp macro="">
      <xdr:nvCxnSpPr>
        <xdr:cNvPr id="617" name="直線コネクタ 616"/>
        <xdr:cNvCxnSpPr/>
      </xdr:nvCxnSpPr>
      <xdr:spPr>
        <a:xfrm>
          <a:off x="14592300" y="1303091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719</xdr:rowOff>
    </xdr:from>
    <xdr:to>
      <xdr:col>21</xdr:col>
      <xdr:colOff>161925</xdr:colOff>
      <xdr:row>76</xdr:row>
      <xdr:rowOff>101905</xdr:rowOff>
    </xdr:to>
    <xdr:cxnSp macro="">
      <xdr:nvCxnSpPr>
        <xdr:cNvPr id="620" name="直線コネクタ 619"/>
        <xdr:cNvCxnSpPr/>
      </xdr:nvCxnSpPr>
      <xdr:spPr>
        <a:xfrm flipV="1">
          <a:off x="13703300" y="13030919"/>
          <a:ext cx="889000" cy="1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166199</xdr:rowOff>
    </xdr:from>
    <xdr:to>
      <xdr:col>19</xdr:col>
      <xdr:colOff>644525</xdr:colOff>
      <xdr:row>76</xdr:row>
      <xdr:rowOff>101905</xdr:rowOff>
    </xdr:to>
    <xdr:cxnSp macro="">
      <xdr:nvCxnSpPr>
        <xdr:cNvPr id="623" name="直線コネクタ 622"/>
        <xdr:cNvCxnSpPr/>
      </xdr:nvCxnSpPr>
      <xdr:spPr>
        <a:xfrm>
          <a:off x="12814300" y="13024949"/>
          <a:ext cx="8890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129660</xdr:rowOff>
    </xdr:from>
    <xdr:to>
      <xdr:col>23</xdr:col>
      <xdr:colOff>568325</xdr:colOff>
      <xdr:row>76</xdr:row>
      <xdr:rowOff>59810</xdr:rowOff>
    </xdr:to>
    <xdr:sp macro="" textlink="">
      <xdr:nvSpPr>
        <xdr:cNvPr id="633" name="円/楕円 632"/>
        <xdr:cNvSpPr/>
      </xdr:nvSpPr>
      <xdr:spPr>
        <a:xfrm>
          <a:off x="16268700" y="129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152537</xdr:rowOff>
    </xdr:from>
    <xdr:ext cx="599010" cy="259045"/>
    <xdr:sp macro="" textlink="">
      <xdr:nvSpPr>
        <xdr:cNvPr id="634" name="公債費該当値テキスト"/>
        <xdr:cNvSpPr txBox="1"/>
      </xdr:nvSpPr>
      <xdr:spPr>
        <a:xfrm>
          <a:off x="16370300" y="1283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140114</xdr:rowOff>
    </xdr:from>
    <xdr:to>
      <xdr:col>22</xdr:col>
      <xdr:colOff>415925</xdr:colOff>
      <xdr:row>76</xdr:row>
      <xdr:rowOff>70264</xdr:rowOff>
    </xdr:to>
    <xdr:sp macro="" textlink="">
      <xdr:nvSpPr>
        <xdr:cNvPr id="635" name="円/楕円 634"/>
        <xdr:cNvSpPr/>
      </xdr:nvSpPr>
      <xdr:spPr>
        <a:xfrm>
          <a:off x="15430500" y="129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86791</xdr:rowOff>
    </xdr:from>
    <xdr:ext cx="599010" cy="259045"/>
    <xdr:sp macro="" textlink="">
      <xdr:nvSpPr>
        <xdr:cNvPr id="636" name="テキスト ボックス 635"/>
        <xdr:cNvSpPr txBox="1"/>
      </xdr:nvSpPr>
      <xdr:spPr>
        <a:xfrm>
          <a:off x="15181794" y="1277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121369</xdr:rowOff>
    </xdr:from>
    <xdr:to>
      <xdr:col>21</xdr:col>
      <xdr:colOff>212725</xdr:colOff>
      <xdr:row>76</xdr:row>
      <xdr:rowOff>51519</xdr:rowOff>
    </xdr:to>
    <xdr:sp macro="" textlink="">
      <xdr:nvSpPr>
        <xdr:cNvPr id="637" name="円/楕円 636"/>
        <xdr:cNvSpPr/>
      </xdr:nvSpPr>
      <xdr:spPr>
        <a:xfrm>
          <a:off x="14541500" y="129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68046</xdr:rowOff>
    </xdr:from>
    <xdr:ext cx="599010" cy="259045"/>
    <xdr:sp macro="" textlink="">
      <xdr:nvSpPr>
        <xdr:cNvPr id="638" name="テキスト ボックス 637"/>
        <xdr:cNvSpPr txBox="1"/>
      </xdr:nvSpPr>
      <xdr:spPr>
        <a:xfrm>
          <a:off x="14292794" y="1275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51105</xdr:rowOff>
    </xdr:from>
    <xdr:to>
      <xdr:col>20</xdr:col>
      <xdr:colOff>9525</xdr:colOff>
      <xdr:row>76</xdr:row>
      <xdr:rowOff>152705</xdr:rowOff>
    </xdr:to>
    <xdr:sp macro="" textlink="">
      <xdr:nvSpPr>
        <xdr:cNvPr id="639" name="円/楕円 638"/>
        <xdr:cNvSpPr/>
      </xdr:nvSpPr>
      <xdr:spPr>
        <a:xfrm>
          <a:off x="13652500" y="130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143832</xdr:rowOff>
    </xdr:from>
    <xdr:ext cx="599010" cy="259045"/>
    <xdr:sp macro="" textlink="">
      <xdr:nvSpPr>
        <xdr:cNvPr id="640" name="テキスト ボックス 639"/>
        <xdr:cNvSpPr txBox="1"/>
      </xdr:nvSpPr>
      <xdr:spPr>
        <a:xfrm>
          <a:off x="13403794" y="1317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115398</xdr:rowOff>
    </xdr:from>
    <xdr:to>
      <xdr:col>18</xdr:col>
      <xdr:colOff>492125</xdr:colOff>
      <xdr:row>76</xdr:row>
      <xdr:rowOff>45548</xdr:rowOff>
    </xdr:to>
    <xdr:sp macro="" textlink="">
      <xdr:nvSpPr>
        <xdr:cNvPr id="641" name="円/楕円 640"/>
        <xdr:cNvSpPr/>
      </xdr:nvSpPr>
      <xdr:spPr>
        <a:xfrm>
          <a:off x="12763500" y="12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62075</xdr:rowOff>
    </xdr:from>
    <xdr:ext cx="599010" cy="259045"/>
    <xdr:sp macro="" textlink="">
      <xdr:nvSpPr>
        <xdr:cNvPr id="642" name="テキスト ボックス 641"/>
        <xdr:cNvSpPr txBox="1"/>
      </xdr:nvSpPr>
      <xdr:spPr>
        <a:xfrm>
          <a:off x="12514794" y="127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10286</xdr:rowOff>
    </xdr:from>
    <xdr:to>
      <xdr:col>23</xdr:col>
      <xdr:colOff>517525</xdr:colOff>
      <xdr:row>98</xdr:row>
      <xdr:rowOff>31401</xdr:rowOff>
    </xdr:to>
    <xdr:cxnSp macro="">
      <xdr:nvCxnSpPr>
        <xdr:cNvPr id="671" name="直線コネクタ 670"/>
        <xdr:cNvCxnSpPr/>
      </xdr:nvCxnSpPr>
      <xdr:spPr>
        <a:xfrm>
          <a:off x="15481300" y="16812386"/>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10286</xdr:rowOff>
    </xdr:from>
    <xdr:to>
      <xdr:col>22</xdr:col>
      <xdr:colOff>365125</xdr:colOff>
      <xdr:row>98</xdr:row>
      <xdr:rowOff>161079</xdr:rowOff>
    </xdr:to>
    <xdr:cxnSp macro="">
      <xdr:nvCxnSpPr>
        <xdr:cNvPr id="674" name="直線コネクタ 673"/>
        <xdr:cNvCxnSpPr/>
      </xdr:nvCxnSpPr>
      <xdr:spPr>
        <a:xfrm flipV="1">
          <a:off x="14592300" y="16812386"/>
          <a:ext cx="889000" cy="15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6" name="テキスト ボックス 675"/>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50313</xdr:rowOff>
    </xdr:from>
    <xdr:to>
      <xdr:col>21</xdr:col>
      <xdr:colOff>161925</xdr:colOff>
      <xdr:row>98</xdr:row>
      <xdr:rowOff>161079</xdr:rowOff>
    </xdr:to>
    <xdr:cxnSp macro="">
      <xdr:nvCxnSpPr>
        <xdr:cNvPr id="677" name="直線コネクタ 676"/>
        <xdr:cNvCxnSpPr/>
      </xdr:nvCxnSpPr>
      <xdr:spPr>
        <a:xfrm>
          <a:off x="13703300" y="16852413"/>
          <a:ext cx="889000" cy="1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50313</xdr:rowOff>
    </xdr:from>
    <xdr:to>
      <xdr:col>19</xdr:col>
      <xdr:colOff>644525</xdr:colOff>
      <xdr:row>98</xdr:row>
      <xdr:rowOff>77040</xdr:rowOff>
    </xdr:to>
    <xdr:cxnSp macro="">
      <xdr:nvCxnSpPr>
        <xdr:cNvPr id="680" name="直線コネクタ 679"/>
        <xdr:cNvCxnSpPr/>
      </xdr:nvCxnSpPr>
      <xdr:spPr>
        <a:xfrm flipV="1">
          <a:off x="12814300" y="1685241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2" name="テキスト ボックス 681"/>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152051</xdr:rowOff>
    </xdr:from>
    <xdr:to>
      <xdr:col>23</xdr:col>
      <xdr:colOff>568325</xdr:colOff>
      <xdr:row>98</xdr:row>
      <xdr:rowOff>82201</xdr:rowOff>
    </xdr:to>
    <xdr:sp macro="" textlink="">
      <xdr:nvSpPr>
        <xdr:cNvPr id="690" name="円/楕円 689"/>
        <xdr:cNvSpPr/>
      </xdr:nvSpPr>
      <xdr:spPr>
        <a:xfrm>
          <a:off x="16268700" y="167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3478</xdr:rowOff>
    </xdr:from>
    <xdr:ext cx="534377" cy="259045"/>
    <xdr:sp macro="" textlink="">
      <xdr:nvSpPr>
        <xdr:cNvPr id="691" name="積立金該当値テキスト"/>
        <xdr:cNvSpPr txBox="1"/>
      </xdr:nvSpPr>
      <xdr:spPr>
        <a:xfrm>
          <a:off x="16370300" y="16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130936</xdr:rowOff>
    </xdr:from>
    <xdr:to>
      <xdr:col>22</xdr:col>
      <xdr:colOff>415925</xdr:colOff>
      <xdr:row>98</xdr:row>
      <xdr:rowOff>61086</xdr:rowOff>
    </xdr:to>
    <xdr:sp macro="" textlink="">
      <xdr:nvSpPr>
        <xdr:cNvPr id="692" name="円/楕円 691"/>
        <xdr:cNvSpPr/>
      </xdr:nvSpPr>
      <xdr:spPr>
        <a:xfrm>
          <a:off x="15430500" y="167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77613</xdr:rowOff>
    </xdr:from>
    <xdr:ext cx="599010" cy="259045"/>
    <xdr:sp macro="" textlink="">
      <xdr:nvSpPr>
        <xdr:cNvPr id="693" name="テキスト ボックス 692"/>
        <xdr:cNvSpPr txBox="1"/>
      </xdr:nvSpPr>
      <xdr:spPr>
        <a:xfrm>
          <a:off x="15181794" y="1653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110279</xdr:rowOff>
    </xdr:from>
    <xdr:to>
      <xdr:col>21</xdr:col>
      <xdr:colOff>212725</xdr:colOff>
      <xdr:row>99</xdr:row>
      <xdr:rowOff>40429</xdr:rowOff>
    </xdr:to>
    <xdr:sp macro="" textlink="">
      <xdr:nvSpPr>
        <xdr:cNvPr id="694" name="円/楕円 693"/>
        <xdr:cNvSpPr/>
      </xdr:nvSpPr>
      <xdr:spPr>
        <a:xfrm>
          <a:off x="14541500" y="169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31556</xdr:rowOff>
    </xdr:from>
    <xdr:ext cx="534377" cy="259045"/>
    <xdr:sp macro="" textlink="">
      <xdr:nvSpPr>
        <xdr:cNvPr id="695" name="テキスト ボックス 694"/>
        <xdr:cNvSpPr txBox="1"/>
      </xdr:nvSpPr>
      <xdr:spPr>
        <a:xfrm>
          <a:off x="14325111" y="170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170963</xdr:rowOff>
    </xdr:from>
    <xdr:to>
      <xdr:col>20</xdr:col>
      <xdr:colOff>9525</xdr:colOff>
      <xdr:row>98</xdr:row>
      <xdr:rowOff>101113</xdr:rowOff>
    </xdr:to>
    <xdr:sp macro="" textlink="">
      <xdr:nvSpPr>
        <xdr:cNvPr id="696" name="円/楕円 695"/>
        <xdr:cNvSpPr/>
      </xdr:nvSpPr>
      <xdr:spPr>
        <a:xfrm>
          <a:off x="13652500" y="168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117640</xdr:rowOff>
    </xdr:from>
    <xdr:ext cx="534377" cy="259045"/>
    <xdr:sp macro="" textlink="">
      <xdr:nvSpPr>
        <xdr:cNvPr id="697" name="テキスト ボックス 696"/>
        <xdr:cNvSpPr txBox="1"/>
      </xdr:nvSpPr>
      <xdr:spPr>
        <a:xfrm>
          <a:off x="13436111" y="165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26240</xdr:rowOff>
    </xdr:from>
    <xdr:to>
      <xdr:col>18</xdr:col>
      <xdr:colOff>492125</xdr:colOff>
      <xdr:row>98</xdr:row>
      <xdr:rowOff>127840</xdr:rowOff>
    </xdr:to>
    <xdr:sp macro="" textlink="">
      <xdr:nvSpPr>
        <xdr:cNvPr id="698" name="円/楕円 697"/>
        <xdr:cNvSpPr/>
      </xdr:nvSpPr>
      <xdr:spPr>
        <a:xfrm>
          <a:off x="12763500" y="1682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118967</xdr:rowOff>
    </xdr:from>
    <xdr:ext cx="534377" cy="259045"/>
    <xdr:sp macro="" textlink="">
      <xdr:nvSpPr>
        <xdr:cNvPr id="699" name="テキスト ボックス 698"/>
        <xdr:cNvSpPr txBox="1"/>
      </xdr:nvSpPr>
      <xdr:spPr>
        <a:xfrm>
          <a:off x="12547111" y="169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55118</xdr:rowOff>
    </xdr:from>
    <xdr:to>
      <xdr:col>32</xdr:col>
      <xdr:colOff>186689</xdr:colOff>
      <xdr:row>39</xdr:row>
      <xdr:rowOff>44450</xdr:rowOff>
    </xdr:to>
    <xdr:cxnSp macro="">
      <xdr:nvCxnSpPr>
        <xdr:cNvPr id="723" name="直線コネクタ 722"/>
        <xdr:cNvCxnSpPr/>
      </xdr:nvCxnSpPr>
      <xdr:spPr>
        <a:xfrm flipV="1">
          <a:off x="22159595" y="5712968"/>
          <a:ext cx="1269" cy="1018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1795</xdr:rowOff>
    </xdr:from>
    <xdr:ext cx="469744" cy="259045"/>
    <xdr:sp macro="" textlink="">
      <xdr:nvSpPr>
        <xdr:cNvPr id="726" name="投資及び出資金最大値テキスト"/>
        <xdr:cNvSpPr txBox="1"/>
      </xdr:nvSpPr>
      <xdr:spPr>
        <a:xfrm>
          <a:off x="22212300" y="54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33</xdr:row>
      <xdr:rowOff>55118</xdr:rowOff>
    </xdr:from>
    <xdr:to>
      <xdr:col>32</xdr:col>
      <xdr:colOff>276225</xdr:colOff>
      <xdr:row>33</xdr:row>
      <xdr:rowOff>55118</xdr:rowOff>
    </xdr:to>
    <xdr:cxnSp macro="">
      <xdr:nvCxnSpPr>
        <xdr:cNvPr id="727" name="直線コネクタ 726"/>
        <xdr:cNvCxnSpPr/>
      </xdr:nvCxnSpPr>
      <xdr:spPr>
        <a:xfrm>
          <a:off x="22072600" y="57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106934</xdr:rowOff>
    </xdr:from>
    <xdr:to>
      <xdr:col>32</xdr:col>
      <xdr:colOff>187325</xdr:colOff>
      <xdr:row>33</xdr:row>
      <xdr:rowOff>131318</xdr:rowOff>
    </xdr:to>
    <xdr:cxnSp macro="">
      <xdr:nvCxnSpPr>
        <xdr:cNvPr id="728" name="直線コネクタ 727"/>
        <xdr:cNvCxnSpPr/>
      </xdr:nvCxnSpPr>
      <xdr:spPr>
        <a:xfrm>
          <a:off x="21323300" y="576478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51134</xdr:rowOff>
    </xdr:from>
    <xdr:ext cx="378565" cy="259045"/>
    <xdr:sp macro="" textlink="">
      <xdr:nvSpPr>
        <xdr:cNvPr id="729" name="投資及び出資金平均値テキスト"/>
        <xdr:cNvSpPr txBox="1"/>
      </xdr:nvSpPr>
      <xdr:spPr>
        <a:xfrm>
          <a:off x="22212300" y="6566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72707</xdr:rowOff>
    </xdr:from>
    <xdr:to>
      <xdr:col>32</xdr:col>
      <xdr:colOff>238125</xdr:colOff>
      <xdr:row>39</xdr:row>
      <xdr:rowOff>2857</xdr:rowOff>
    </xdr:to>
    <xdr:sp macro="" textlink="">
      <xdr:nvSpPr>
        <xdr:cNvPr id="730" name="フローチャート : 判断 729"/>
        <xdr:cNvSpPr/>
      </xdr:nvSpPr>
      <xdr:spPr>
        <a:xfrm>
          <a:off x="22110700" y="658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106934</xdr:rowOff>
    </xdr:from>
    <xdr:to>
      <xdr:col>31</xdr:col>
      <xdr:colOff>34925</xdr:colOff>
      <xdr:row>36</xdr:row>
      <xdr:rowOff>30543</xdr:rowOff>
    </xdr:to>
    <xdr:cxnSp macro="">
      <xdr:nvCxnSpPr>
        <xdr:cNvPr id="731" name="直線コネクタ 730"/>
        <xdr:cNvCxnSpPr/>
      </xdr:nvCxnSpPr>
      <xdr:spPr>
        <a:xfrm flipV="1">
          <a:off x="20434300" y="5764784"/>
          <a:ext cx="889000" cy="4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161481</xdr:rowOff>
    </xdr:from>
    <xdr:to>
      <xdr:col>31</xdr:col>
      <xdr:colOff>85725</xdr:colOff>
      <xdr:row>38</xdr:row>
      <xdr:rowOff>91631</xdr:rowOff>
    </xdr:to>
    <xdr:sp macro="" textlink="">
      <xdr:nvSpPr>
        <xdr:cNvPr id="732" name="フローチャート : 判断 731"/>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82758</xdr:rowOff>
    </xdr:from>
    <xdr:ext cx="378565" cy="259045"/>
    <xdr:sp macro="" textlink="">
      <xdr:nvSpPr>
        <xdr:cNvPr id="733" name="テキスト ボックス 732"/>
        <xdr:cNvSpPr txBox="1"/>
      </xdr:nvSpPr>
      <xdr:spPr>
        <a:xfrm>
          <a:off x="21134017" y="659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135890</xdr:rowOff>
    </xdr:from>
    <xdr:to>
      <xdr:col>29</xdr:col>
      <xdr:colOff>517525</xdr:colOff>
      <xdr:row>36</xdr:row>
      <xdr:rowOff>30543</xdr:rowOff>
    </xdr:to>
    <xdr:cxnSp macro="">
      <xdr:nvCxnSpPr>
        <xdr:cNvPr id="734" name="直線コネクタ 733"/>
        <xdr:cNvCxnSpPr/>
      </xdr:nvCxnSpPr>
      <xdr:spPr>
        <a:xfrm>
          <a:off x="19545300" y="5107940"/>
          <a:ext cx="889000" cy="10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123381</xdr:rowOff>
    </xdr:from>
    <xdr:to>
      <xdr:col>29</xdr:col>
      <xdr:colOff>568325</xdr:colOff>
      <xdr:row>39</xdr:row>
      <xdr:rowOff>53531</xdr:rowOff>
    </xdr:to>
    <xdr:sp macro="" textlink="">
      <xdr:nvSpPr>
        <xdr:cNvPr id="735" name="フローチャート : 判断 734"/>
        <xdr:cNvSpPr/>
      </xdr:nvSpPr>
      <xdr:spPr>
        <a:xfrm>
          <a:off x="20383500" y="66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44658</xdr:rowOff>
    </xdr:from>
    <xdr:ext cx="378565" cy="259045"/>
    <xdr:sp macro="" textlink="">
      <xdr:nvSpPr>
        <xdr:cNvPr id="736" name="テキスト ボックス 735"/>
        <xdr:cNvSpPr txBox="1"/>
      </xdr:nvSpPr>
      <xdr:spPr>
        <a:xfrm>
          <a:off x="20245017" y="673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135890</xdr:rowOff>
    </xdr:from>
    <xdr:to>
      <xdr:col>28</xdr:col>
      <xdr:colOff>314325</xdr:colOff>
      <xdr:row>38</xdr:row>
      <xdr:rowOff>62167</xdr:rowOff>
    </xdr:to>
    <xdr:cxnSp macro="">
      <xdr:nvCxnSpPr>
        <xdr:cNvPr id="737" name="直線コネクタ 736"/>
        <xdr:cNvCxnSpPr/>
      </xdr:nvCxnSpPr>
      <xdr:spPr>
        <a:xfrm flipV="1">
          <a:off x="18656300" y="5107940"/>
          <a:ext cx="889000" cy="14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37084</xdr:rowOff>
    </xdr:from>
    <xdr:to>
      <xdr:col>28</xdr:col>
      <xdr:colOff>365125</xdr:colOff>
      <xdr:row>37</xdr:row>
      <xdr:rowOff>138684</xdr:rowOff>
    </xdr:to>
    <xdr:sp macro="" textlink="">
      <xdr:nvSpPr>
        <xdr:cNvPr id="738" name="フローチャート : 判断 737"/>
        <xdr:cNvSpPr/>
      </xdr:nvSpPr>
      <xdr:spPr>
        <a:xfrm>
          <a:off x="19494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129811</xdr:rowOff>
    </xdr:from>
    <xdr:ext cx="469744" cy="259045"/>
    <xdr:sp macro="" textlink="">
      <xdr:nvSpPr>
        <xdr:cNvPr id="739" name="テキスト ボックス 738"/>
        <xdr:cNvSpPr txBox="1"/>
      </xdr:nvSpPr>
      <xdr:spPr>
        <a:xfrm>
          <a:off x="19310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134239</xdr:rowOff>
    </xdr:from>
    <xdr:to>
      <xdr:col>27</xdr:col>
      <xdr:colOff>161925</xdr:colOff>
      <xdr:row>38</xdr:row>
      <xdr:rowOff>64389</xdr:rowOff>
    </xdr:to>
    <xdr:sp macro="" textlink="">
      <xdr:nvSpPr>
        <xdr:cNvPr id="740" name="フローチャート : 判断 739"/>
        <xdr:cNvSpPr/>
      </xdr:nvSpPr>
      <xdr:spPr>
        <a:xfrm>
          <a:off x="18605500" y="64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80916</xdr:rowOff>
    </xdr:from>
    <xdr:ext cx="469744" cy="259045"/>
    <xdr:sp macro="" textlink="">
      <xdr:nvSpPr>
        <xdr:cNvPr id="741" name="テキスト ボックス 740"/>
        <xdr:cNvSpPr txBox="1"/>
      </xdr:nvSpPr>
      <xdr:spPr>
        <a:xfrm>
          <a:off x="18421427" y="62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80518</xdr:rowOff>
    </xdr:from>
    <xdr:to>
      <xdr:col>32</xdr:col>
      <xdr:colOff>238125</xdr:colOff>
      <xdr:row>34</xdr:row>
      <xdr:rowOff>10668</xdr:rowOff>
    </xdr:to>
    <xdr:sp macro="" textlink="">
      <xdr:nvSpPr>
        <xdr:cNvPr id="747" name="円/楕円 746"/>
        <xdr:cNvSpPr/>
      </xdr:nvSpPr>
      <xdr:spPr>
        <a:xfrm>
          <a:off x="221107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166895</xdr:rowOff>
    </xdr:from>
    <xdr:ext cx="469744" cy="259045"/>
    <xdr:sp macro="" textlink="">
      <xdr:nvSpPr>
        <xdr:cNvPr id="748" name="投資及び出資金該当値テキスト"/>
        <xdr:cNvSpPr txBox="1"/>
      </xdr:nvSpPr>
      <xdr:spPr>
        <a:xfrm>
          <a:off x="22212300" y="565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4,944</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56134</xdr:rowOff>
    </xdr:from>
    <xdr:to>
      <xdr:col>31</xdr:col>
      <xdr:colOff>85725</xdr:colOff>
      <xdr:row>33</xdr:row>
      <xdr:rowOff>157734</xdr:rowOff>
    </xdr:to>
    <xdr:sp macro="" textlink="">
      <xdr:nvSpPr>
        <xdr:cNvPr id="749" name="円/楕円 748"/>
        <xdr:cNvSpPr/>
      </xdr:nvSpPr>
      <xdr:spPr>
        <a:xfrm>
          <a:off x="21272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2811</xdr:rowOff>
    </xdr:from>
    <xdr:ext cx="469744" cy="259045"/>
    <xdr:sp macro="" textlink="">
      <xdr:nvSpPr>
        <xdr:cNvPr id="750" name="テキスト ボックス 749"/>
        <xdr:cNvSpPr txBox="1"/>
      </xdr:nvSpPr>
      <xdr:spPr>
        <a:xfrm>
          <a:off x="21088427"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151193</xdr:rowOff>
    </xdr:from>
    <xdr:to>
      <xdr:col>29</xdr:col>
      <xdr:colOff>568325</xdr:colOff>
      <xdr:row>36</xdr:row>
      <xdr:rowOff>81343</xdr:rowOff>
    </xdr:to>
    <xdr:sp macro="" textlink="">
      <xdr:nvSpPr>
        <xdr:cNvPr id="751" name="円/楕円 750"/>
        <xdr:cNvSpPr/>
      </xdr:nvSpPr>
      <xdr:spPr>
        <a:xfrm>
          <a:off x="20383500" y="6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97870</xdr:rowOff>
    </xdr:from>
    <xdr:ext cx="469744" cy="259045"/>
    <xdr:sp macro="" textlink="">
      <xdr:nvSpPr>
        <xdr:cNvPr id="752" name="テキスト ボックス 751"/>
        <xdr:cNvSpPr txBox="1"/>
      </xdr:nvSpPr>
      <xdr:spPr>
        <a:xfrm>
          <a:off x="20199427" y="592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85090</xdr:rowOff>
    </xdr:from>
    <xdr:to>
      <xdr:col>28</xdr:col>
      <xdr:colOff>365125</xdr:colOff>
      <xdr:row>30</xdr:row>
      <xdr:rowOff>15240</xdr:rowOff>
    </xdr:to>
    <xdr:sp macro="" textlink="">
      <xdr:nvSpPr>
        <xdr:cNvPr id="753" name="円/楕円 752"/>
        <xdr:cNvSpPr/>
      </xdr:nvSpPr>
      <xdr:spPr>
        <a:xfrm>
          <a:off x="19494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31767</xdr:rowOff>
    </xdr:from>
    <xdr:ext cx="469744" cy="259045"/>
    <xdr:sp macro="" textlink="">
      <xdr:nvSpPr>
        <xdr:cNvPr id="754" name="テキスト ボックス 753"/>
        <xdr:cNvSpPr txBox="1"/>
      </xdr:nvSpPr>
      <xdr:spPr>
        <a:xfrm>
          <a:off x="19310427" y="48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11367</xdr:rowOff>
    </xdr:from>
    <xdr:to>
      <xdr:col>27</xdr:col>
      <xdr:colOff>161925</xdr:colOff>
      <xdr:row>38</xdr:row>
      <xdr:rowOff>112967</xdr:rowOff>
    </xdr:to>
    <xdr:sp macro="" textlink="">
      <xdr:nvSpPr>
        <xdr:cNvPr id="755" name="円/楕円 754"/>
        <xdr:cNvSpPr/>
      </xdr:nvSpPr>
      <xdr:spPr>
        <a:xfrm>
          <a:off x="18605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104094</xdr:rowOff>
    </xdr:from>
    <xdr:ext cx="378565" cy="259045"/>
    <xdr:sp macro="" textlink="">
      <xdr:nvSpPr>
        <xdr:cNvPr id="756" name="テキスト ボックス 755"/>
        <xdr:cNvSpPr txBox="1"/>
      </xdr:nvSpPr>
      <xdr:spPr>
        <a:xfrm>
          <a:off x="18467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2" name="テキスト ボックス 77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4" name="テキスト ボックス 77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0" name="直線コネクタ 779"/>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1"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3"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4" name="直線コネクタ 783"/>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157569</xdr:rowOff>
    </xdr:from>
    <xdr:to>
      <xdr:col>32</xdr:col>
      <xdr:colOff>187325</xdr:colOff>
      <xdr:row>58</xdr:row>
      <xdr:rowOff>158407</xdr:rowOff>
    </xdr:to>
    <xdr:cxnSp macro="">
      <xdr:nvCxnSpPr>
        <xdr:cNvPr id="785" name="直線コネクタ 784"/>
        <xdr:cNvCxnSpPr/>
      </xdr:nvCxnSpPr>
      <xdr:spPr>
        <a:xfrm flipV="1">
          <a:off x="21323300" y="1010166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6"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7" name="フローチャート : 判断 786"/>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158407</xdr:rowOff>
    </xdr:from>
    <xdr:to>
      <xdr:col>31</xdr:col>
      <xdr:colOff>34925</xdr:colOff>
      <xdr:row>58</xdr:row>
      <xdr:rowOff>159581</xdr:rowOff>
    </xdr:to>
    <xdr:cxnSp macro="">
      <xdr:nvCxnSpPr>
        <xdr:cNvPr id="788" name="直線コネクタ 787"/>
        <xdr:cNvCxnSpPr/>
      </xdr:nvCxnSpPr>
      <xdr:spPr>
        <a:xfrm flipV="1">
          <a:off x="20434300" y="10102507"/>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9" name="フローチャート : 判断 788"/>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90" name="テキスト ボックス 789"/>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159581</xdr:rowOff>
    </xdr:from>
    <xdr:to>
      <xdr:col>29</xdr:col>
      <xdr:colOff>517525</xdr:colOff>
      <xdr:row>58</xdr:row>
      <xdr:rowOff>170393</xdr:rowOff>
    </xdr:to>
    <xdr:cxnSp macro="">
      <xdr:nvCxnSpPr>
        <xdr:cNvPr id="791" name="直線コネクタ 790"/>
        <xdr:cNvCxnSpPr/>
      </xdr:nvCxnSpPr>
      <xdr:spPr>
        <a:xfrm flipV="1">
          <a:off x="19545300" y="10103681"/>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2" name="フローチャート : 判断 791"/>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3" name="テキスト ボックス 792"/>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170393</xdr:rowOff>
    </xdr:from>
    <xdr:to>
      <xdr:col>28</xdr:col>
      <xdr:colOff>314325</xdr:colOff>
      <xdr:row>58</xdr:row>
      <xdr:rowOff>171056</xdr:rowOff>
    </xdr:to>
    <xdr:cxnSp macro="">
      <xdr:nvCxnSpPr>
        <xdr:cNvPr id="794" name="直線コネクタ 793"/>
        <xdr:cNvCxnSpPr/>
      </xdr:nvCxnSpPr>
      <xdr:spPr>
        <a:xfrm flipV="1">
          <a:off x="18656300" y="10114493"/>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5" name="フローチャート : 判断 794"/>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6" name="テキスト ボックス 795"/>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7" name="フローチャート : 判断 796"/>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8" name="テキスト ボックス 797"/>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106769</xdr:rowOff>
    </xdr:from>
    <xdr:to>
      <xdr:col>32</xdr:col>
      <xdr:colOff>238125</xdr:colOff>
      <xdr:row>59</xdr:row>
      <xdr:rowOff>36919</xdr:rowOff>
    </xdr:to>
    <xdr:sp macro="" textlink="">
      <xdr:nvSpPr>
        <xdr:cNvPr id="804" name="円/楕円 803"/>
        <xdr:cNvSpPr/>
      </xdr:nvSpPr>
      <xdr:spPr>
        <a:xfrm>
          <a:off x="221107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66146</xdr:rowOff>
    </xdr:from>
    <xdr:ext cx="469744" cy="259045"/>
    <xdr:sp macro="" textlink="">
      <xdr:nvSpPr>
        <xdr:cNvPr id="805" name="貸付金該当値テキスト"/>
        <xdr:cNvSpPr txBox="1"/>
      </xdr:nvSpPr>
      <xdr:spPr>
        <a:xfrm>
          <a:off x="22212300" y="98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107607</xdr:rowOff>
    </xdr:from>
    <xdr:to>
      <xdr:col>31</xdr:col>
      <xdr:colOff>85725</xdr:colOff>
      <xdr:row>59</xdr:row>
      <xdr:rowOff>37757</xdr:rowOff>
    </xdr:to>
    <xdr:sp macro="" textlink="">
      <xdr:nvSpPr>
        <xdr:cNvPr id="806" name="円/楕円 805"/>
        <xdr:cNvSpPr/>
      </xdr:nvSpPr>
      <xdr:spPr>
        <a:xfrm>
          <a:off x="21272500" y="100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28884</xdr:rowOff>
    </xdr:from>
    <xdr:ext cx="469744" cy="259045"/>
    <xdr:sp macro="" textlink="">
      <xdr:nvSpPr>
        <xdr:cNvPr id="807" name="テキスト ボックス 806"/>
        <xdr:cNvSpPr txBox="1"/>
      </xdr:nvSpPr>
      <xdr:spPr>
        <a:xfrm>
          <a:off x="21088427" y="1014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108781</xdr:rowOff>
    </xdr:from>
    <xdr:to>
      <xdr:col>29</xdr:col>
      <xdr:colOff>568325</xdr:colOff>
      <xdr:row>59</xdr:row>
      <xdr:rowOff>38931</xdr:rowOff>
    </xdr:to>
    <xdr:sp macro="" textlink="">
      <xdr:nvSpPr>
        <xdr:cNvPr id="808" name="円/楕円 807"/>
        <xdr:cNvSpPr/>
      </xdr:nvSpPr>
      <xdr:spPr>
        <a:xfrm>
          <a:off x="20383500" y="100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30058</xdr:rowOff>
    </xdr:from>
    <xdr:ext cx="469744" cy="259045"/>
    <xdr:sp macro="" textlink="">
      <xdr:nvSpPr>
        <xdr:cNvPr id="809" name="テキスト ボックス 808"/>
        <xdr:cNvSpPr txBox="1"/>
      </xdr:nvSpPr>
      <xdr:spPr>
        <a:xfrm>
          <a:off x="20199427" y="101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119593</xdr:rowOff>
    </xdr:from>
    <xdr:to>
      <xdr:col>28</xdr:col>
      <xdr:colOff>365125</xdr:colOff>
      <xdr:row>59</xdr:row>
      <xdr:rowOff>49743</xdr:rowOff>
    </xdr:to>
    <xdr:sp macro="" textlink="">
      <xdr:nvSpPr>
        <xdr:cNvPr id="810" name="円/楕円 809"/>
        <xdr:cNvSpPr/>
      </xdr:nvSpPr>
      <xdr:spPr>
        <a:xfrm>
          <a:off x="19494500" y="100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40870</xdr:rowOff>
    </xdr:from>
    <xdr:ext cx="469744" cy="259045"/>
    <xdr:sp macro="" textlink="">
      <xdr:nvSpPr>
        <xdr:cNvPr id="811" name="テキスト ボックス 810"/>
        <xdr:cNvSpPr txBox="1"/>
      </xdr:nvSpPr>
      <xdr:spPr>
        <a:xfrm>
          <a:off x="19310427" y="1015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120256</xdr:rowOff>
    </xdr:from>
    <xdr:to>
      <xdr:col>27</xdr:col>
      <xdr:colOff>161925</xdr:colOff>
      <xdr:row>59</xdr:row>
      <xdr:rowOff>50406</xdr:rowOff>
    </xdr:to>
    <xdr:sp macro="" textlink="">
      <xdr:nvSpPr>
        <xdr:cNvPr id="812" name="円/楕円 811"/>
        <xdr:cNvSpPr/>
      </xdr:nvSpPr>
      <xdr:spPr>
        <a:xfrm>
          <a:off x="18605500" y="10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41533</xdr:rowOff>
    </xdr:from>
    <xdr:ext cx="469744" cy="259045"/>
    <xdr:sp macro="" textlink="">
      <xdr:nvSpPr>
        <xdr:cNvPr id="813" name="テキスト ボックス 812"/>
        <xdr:cNvSpPr txBox="1"/>
      </xdr:nvSpPr>
      <xdr:spPr>
        <a:xfrm>
          <a:off x="18421427" y="101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7" name="直線コネクタ 836"/>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8"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9" name="直線コネクタ 838"/>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0"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1" name="直線コネクタ 840"/>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25370</xdr:rowOff>
    </xdr:from>
    <xdr:to>
      <xdr:col>32</xdr:col>
      <xdr:colOff>187325</xdr:colOff>
      <xdr:row>75</xdr:row>
      <xdr:rowOff>64567</xdr:rowOff>
    </xdr:to>
    <xdr:cxnSp macro="">
      <xdr:nvCxnSpPr>
        <xdr:cNvPr id="842" name="直線コネクタ 841"/>
        <xdr:cNvCxnSpPr/>
      </xdr:nvCxnSpPr>
      <xdr:spPr>
        <a:xfrm>
          <a:off x="21323300" y="12884120"/>
          <a:ext cx="8382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3"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4" name="フローチャート : 判断 843"/>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25370</xdr:rowOff>
    </xdr:from>
    <xdr:to>
      <xdr:col>31</xdr:col>
      <xdr:colOff>34925</xdr:colOff>
      <xdr:row>75</xdr:row>
      <xdr:rowOff>52085</xdr:rowOff>
    </xdr:to>
    <xdr:cxnSp macro="">
      <xdr:nvCxnSpPr>
        <xdr:cNvPr id="845" name="直線コネクタ 844"/>
        <xdr:cNvCxnSpPr/>
      </xdr:nvCxnSpPr>
      <xdr:spPr>
        <a:xfrm flipV="1">
          <a:off x="20434300" y="12884120"/>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6" name="フローチャート : 判断 845"/>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7" name="テキスト ボックス 846"/>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52085</xdr:rowOff>
    </xdr:from>
    <xdr:to>
      <xdr:col>29</xdr:col>
      <xdr:colOff>517525</xdr:colOff>
      <xdr:row>75</xdr:row>
      <xdr:rowOff>80195</xdr:rowOff>
    </xdr:to>
    <xdr:cxnSp macro="">
      <xdr:nvCxnSpPr>
        <xdr:cNvPr id="848" name="直線コネクタ 847"/>
        <xdr:cNvCxnSpPr/>
      </xdr:nvCxnSpPr>
      <xdr:spPr>
        <a:xfrm flipV="1">
          <a:off x="19545300" y="12910835"/>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9" name="フローチャート : 判断 848"/>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50" name="テキスト ボックス 849"/>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59271</xdr:rowOff>
    </xdr:from>
    <xdr:to>
      <xdr:col>28</xdr:col>
      <xdr:colOff>314325</xdr:colOff>
      <xdr:row>75</xdr:row>
      <xdr:rowOff>80195</xdr:rowOff>
    </xdr:to>
    <xdr:cxnSp macro="">
      <xdr:nvCxnSpPr>
        <xdr:cNvPr id="851" name="直線コネクタ 850"/>
        <xdr:cNvCxnSpPr/>
      </xdr:nvCxnSpPr>
      <xdr:spPr>
        <a:xfrm>
          <a:off x="18656300" y="12918021"/>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2" name="フローチャート : 判断 851"/>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3" name="テキスト ボックス 852"/>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4" name="フローチャート : 判断 853"/>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5" name="テキスト ボックス 854"/>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13767</xdr:rowOff>
    </xdr:from>
    <xdr:to>
      <xdr:col>32</xdr:col>
      <xdr:colOff>238125</xdr:colOff>
      <xdr:row>75</xdr:row>
      <xdr:rowOff>115367</xdr:rowOff>
    </xdr:to>
    <xdr:sp macro="" textlink="">
      <xdr:nvSpPr>
        <xdr:cNvPr id="861" name="円/楕円 860"/>
        <xdr:cNvSpPr/>
      </xdr:nvSpPr>
      <xdr:spPr>
        <a:xfrm>
          <a:off x="221107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163644</xdr:rowOff>
    </xdr:from>
    <xdr:ext cx="534377" cy="259045"/>
    <xdr:sp macro="" textlink="">
      <xdr:nvSpPr>
        <xdr:cNvPr id="862" name="繰出金該当値テキスト"/>
        <xdr:cNvSpPr txBox="1"/>
      </xdr:nvSpPr>
      <xdr:spPr>
        <a:xfrm>
          <a:off x="22212300" y="128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146020</xdr:rowOff>
    </xdr:from>
    <xdr:to>
      <xdr:col>31</xdr:col>
      <xdr:colOff>85725</xdr:colOff>
      <xdr:row>75</xdr:row>
      <xdr:rowOff>76170</xdr:rowOff>
    </xdr:to>
    <xdr:sp macro="" textlink="">
      <xdr:nvSpPr>
        <xdr:cNvPr id="863" name="円/楕円 862"/>
        <xdr:cNvSpPr/>
      </xdr:nvSpPr>
      <xdr:spPr>
        <a:xfrm>
          <a:off x="21272500" y="128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67297</xdr:rowOff>
    </xdr:from>
    <xdr:ext cx="534377" cy="259045"/>
    <xdr:sp macro="" textlink="">
      <xdr:nvSpPr>
        <xdr:cNvPr id="864" name="テキスト ボックス 863"/>
        <xdr:cNvSpPr txBox="1"/>
      </xdr:nvSpPr>
      <xdr:spPr>
        <a:xfrm>
          <a:off x="21056111" y="1292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1285</xdr:rowOff>
    </xdr:from>
    <xdr:to>
      <xdr:col>29</xdr:col>
      <xdr:colOff>568325</xdr:colOff>
      <xdr:row>75</xdr:row>
      <xdr:rowOff>102885</xdr:rowOff>
    </xdr:to>
    <xdr:sp macro="" textlink="">
      <xdr:nvSpPr>
        <xdr:cNvPr id="865" name="円/楕円 864"/>
        <xdr:cNvSpPr/>
      </xdr:nvSpPr>
      <xdr:spPr>
        <a:xfrm>
          <a:off x="20383500" y="128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94012</xdr:rowOff>
    </xdr:from>
    <xdr:ext cx="534377" cy="259045"/>
    <xdr:sp macro="" textlink="">
      <xdr:nvSpPr>
        <xdr:cNvPr id="866" name="テキスト ボックス 865"/>
        <xdr:cNvSpPr txBox="1"/>
      </xdr:nvSpPr>
      <xdr:spPr>
        <a:xfrm>
          <a:off x="20167111" y="129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29395</xdr:rowOff>
    </xdr:from>
    <xdr:to>
      <xdr:col>28</xdr:col>
      <xdr:colOff>365125</xdr:colOff>
      <xdr:row>75</xdr:row>
      <xdr:rowOff>130995</xdr:rowOff>
    </xdr:to>
    <xdr:sp macro="" textlink="">
      <xdr:nvSpPr>
        <xdr:cNvPr id="867" name="円/楕円 866"/>
        <xdr:cNvSpPr/>
      </xdr:nvSpPr>
      <xdr:spPr>
        <a:xfrm>
          <a:off x="19494500" y="12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122122</xdr:rowOff>
    </xdr:from>
    <xdr:ext cx="534377" cy="259045"/>
    <xdr:sp macro="" textlink="">
      <xdr:nvSpPr>
        <xdr:cNvPr id="868" name="テキスト ボックス 867"/>
        <xdr:cNvSpPr txBox="1"/>
      </xdr:nvSpPr>
      <xdr:spPr>
        <a:xfrm>
          <a:off x="19278111" y="129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8471</xdr:rowOff>
    </xdr:from>
    <xdr:to>
      <xdr:col>27</xdr:col>
      <xdr:colOff>161925</xdr:colOff>
      <xdr:row>75</xdr:row>
      <xdr:rowOff>110071</xdr:rowOff>
    </xdr:to>
    <xdr:sp macro="" textlink="">
      <xdr:nvSpPr>
        <xdr:cNvPr id="869" name="円/楕円 868"/>
        <xdr:cNvSpPr/>
      </xdr:nvSpPr>
      <xdr:spPr>
        <a:xfrm>
          <a:off x="18605500" y="128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101198</xdr:rowOff>
    </xdr:from>
    <xdr:ext cx="534377" cy="259045"/>
    <xdr:sp macro="" textlink="">
      <xdr:nvSpPr>
        <xdr:cNvPr id="870" name="テキスト ボックス 869"/>
        <xdr:cNvSpPr txBox="1"/>
      </xdr:nvSpPr>
      <xdr:spPr>
        <a:xfrm>
          <a:off x="18389111" y="129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a:t>
          </a:r>
          <a:r>
            <a:rPr kumimoji="1" lang="en-US" altLang="ja-JP" sz="1300">
              <a:latin typeface="ＭＳ Ｐゴシック"/>
            </a:rPr>
            <a:t>74</a:t>
          </a:r>
          <a:r>
            <a:rPr kumimoji="1" lang="ja-JP" altLang="en-US" sz="1300">
              <a:latin typeface="ＭＳ Ｐゴシック"/>
            </a:rPr>
            <a:t>当たりコストの性質別比較においては、類似団体平均と同水準または、それ以下となっているが、</a:t>
          </a:r>
          <a:endParaRPr kumimoji="1" lang="en-US" altLang="ja-JP" sz="1300">
            <a:latin typeface="ＭＳ Ｐゴシック"/>
          </a:endParaRPr>
        </a:p>
        <a:p>
          <a:r>
            <a:rPr kumimoji="1" lang="ja-JP" altLang="en-US" sz="1300">
              <a:latin typeface="ＭＳ Ｐゴシック"/>
            </a:rPr>
            <a:t>公債費については、後年度の負担軽減を図る観点から計画的に繰上償還を実施しているため、３７千円程度上回っている。</a:t>
          </a:r>
          <a:endParaRPr kumimoji="1" lang="en-US" altLang="ja-JP" sz="1300">
            <a:latin typeface="ＭＳ Ｐゴシック"/>
          </a:endParaRPr>
        </a:p>
        <a:p>
          <a:r>
            <a:rPr kumimoji="1" lang="ja-JP" altLang="en-US" sz="1300">
              <a:latin typeface="ＭＳ Ｐゴシック"/>
            </a:rPr>
            <a:t>普通建設事業費については、平成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年は大型な施設整備事業があったため増加しているが、近年は道路、林道関係の継続事業が主である。</a:t>
          </a:r>
          <a:endParaRPr kumimoji="1" lang="en-US" altLang="ja-JP" sz="1300">
            <a:latin typeface="ＭＳ Ｐゴシック"/>
          </a:endParaRPr>
        </a:p>
        <a:p>
          <a:r>
            <a:rPr kumimoji="1" lang="ja-JP" altLang="en-US" sz="1300">
              <a:latin typeface="ＭＳ Ｐゴシック"/>
            </a:rPr>
            <a:t>また現在、学校の大規模改修を実施しており、翌年度以降、増加が見込まれるが、公共施設等総合管理計画に基づいて、偏りがないよう事業展開をしていく。</a:t>
          </a:r>
          <a:endParaRPr kumimoji="1" lang="en-US" altLang="ja-JP" sz="1300">
            <a:latin typeface="ＭＳ Ｐゴシック"/>
          </a:endParaRPr>
        </a:p>
        <a:p>
          <a:r>
            <a:rPr kumimoji="1" lang="ja-JP" altLang="en-US" sz="1300">
              <a:latin typeface="ＭＳ Ｐゴシック"/>
            </a:rPr>
            <a:t>積立金については、今後の起債の償還や公共施設管理計画による施設維持、更新のための財源確保のため、積立を行っているものである。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北海道乙部町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3,919
3,915
162.59
3,950,200
3,776,533
109,583
2,411,975
3,613,878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24845</xdr:rowOff>
    </xdr:from>
    <xdr:to>
      <xdr:col>6</xdr:col>
      <xdr:colOff>511175</xdr:colOff>
      <xdr:row>38</xdr:row>
      <xdr:rowOff>48766</xdr:rowOff>
    </xdr:to>
    <xdr:cxnSp macro="">
      <xdr:nvCxnSpPr>
        <xdr:cNvPr id="62" name="直線コネクタ 61"/>
        <xdr:cNvCxnSpPr/>
      </xdr:nvCxnSpPr>
      <xdr:spPr>
        <a:xfrm>
          <a:off x="3797300" y="6539945"/>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24845</xdr:rowOff>
    </xdr:from>
    <xdr:to>
      <xdr:col>5</xdr:col>
      <xdr:colOff>358775</xdr:colOff>
      <xdr:row>38</xdr:row>
      <xdr:rowOff>47492</xdr:rowOff>
    </xdr:to>
    <xdr:cxnSp macro="">
      <xdr:nvCxnSpPr>
        <xdr:cNvPr id="65" name="直線コネクタ 64"/>
        <xdr:cNvCxnSpPr/>
      </xdr:nvCxnSpPr>
      <xdr:spPr>
        <a:xfrm flipV="1">
          <a:off x="2908300" y="6539945"/>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47492</xdr:rowOff>
    </xdr:from>
    <xdr:to>
      <xdr:col>4</xdr:col>
      <xdr:colOff>155575</xdr:colOff>
      <xdr:row>38</xdr:row>
      <xdr:rowOff>49371</xdr:rowOff>
    </xdr:to>
    <xdr:cxnSp macro="">
      <xdr:nvCxnSpPr>
        <xdr:cNvPr id="68" name="直線コネクタ 67"/>
        <xdr:cNvCxnSpPr/>
      </xdr:nvCxnSpPr>
      <xdr:spPr>
        <a:xfrm flipV="1">
          <a:off x="2019300" y="6562592"/>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42218</xdr:rowOff>
    </xdr:from>
    <xdr:to>
      <xdr:col>2</xdr:col>
      <xdr:colOff>638175</xdr:colOff>
      <xdr:row>38</xdr:row>
      <xdr:rowOff>49371</xdr:rowOff>
    </xdr:to>
    <xdr:cxnSp macro="">
      <xdr:nvCxnSpPr>
        <xdr:cNvPr id="71" name="直線コネクタ 70"/>
        <xdr:cNvCxnSpPr/>
      </xdr:nvCxnSpPr>
      <xdr:spPr>
        <a:xfrm>
          <a:off x="1130300" y="6557318"/>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169416</xdr:rowOff>
    </xdr:from>
    <xdr:to>
      <xdr:col>6</xdr:col>
      <xdr:colOff>561975</xdr:colOff>
      <xdr:row>38</xdr:row>
      <xdr:rowOff>99566</xdr:rowOff>
    </xdr:to>
    <xdr:sp macro="" textlink="">
      <xdr:nvSpPr>
        <xdr:cNvPr id="81" name="円/楕円 80"/>
        <xdr:cNvSpPr/>
      </xdr:nvSpPr>
      <xdr:spPr>
        <a:xfrm>
          <a:off x="4584700" y="6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145495</xdr:rowOff>
    </xdr:from>
    <xdr:to>
      <xdr:col>5</xdr:col>
      <xdr:colOff>409575</xdr:colOff>
      <xdr:row>38</xdr:row>
      <xdr:rowOff>75645</xdr:rowOff>
    </xdr:to>
    <xdr:sp macro="" textlink="">
      <xdr:nvSpPr>
        <xdr:cNvPr id="83" name="円/楕円 82"/>
        <xdr:cNvSpPr/>
      </xdr:nvSpPr>
      <xdr:spPr>
        <a:xfrm>
          <a:off x="3746500" y="64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66772</xdr:rowOff>
    </xdr:from>
    <xdr:ext cx="534377" cy="259045"/>
    <xdr:sp macro="" textlink="">
      <xdr:nvSpPr>
        <xdr:cNvPr id="84" name="テキスト ボックス 83"/>
        <xdr:cNvSpPr txBox="1"/>
      </xdr:nvSpPr>
      <xdr:spPr>
        <a:xfrm>
          <a:off x="3530111" y="65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168142</xdr:rowOff>
    </xdr:from>
    <xdr:to>
      <xdr:col>4</xdr:col>
      <xdr:colOff>206375</xdr:colOff>
      <xdr:row>38</xdr:row>
      <xdr:rowOff>98292</xdr:rowOff>
    </xdr:to>
    <xdr:sp macro="" textlink="">
      <xdr:nvSpPr>
        <xdr:cNvPr id="85" name="円/楕円 84"/>
        <xdr:cNvSpPr/>
      </xdr:nvSpPr>
      <xdr:spPr>
        <a:xfrm>
          <a:off x="2857500" y="6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89419</xdr:rowOff>
    </xdr:from>
    <xdr:ext cx="534377" cy="259045"/>
    <xdr:sp macro="" textlink="">
      <xdr:nvSpPr>
        <xdr:cNvPr id="86" name="テキスト ボックス 85"/>
        <xdr:cNvSpPr txBox="1"/>
      </xdr:nvSpPr>
      <xdr:spPr>
        <a:xfrm>
          <a:off x="2641111" y="66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170021</xdr:rowOff>
    </xdr:from>
    <xdr:to>
      <xdr:col>3</xdr:col>
      <xdr:colOff>3175</xdr:colOff>
      <xdr:row>38</xdr:row>
      <xdr:rowOff>100171</xdr:rowOff>
    </xdr:to>
    <xdr:sp macro="" textlink="">
      <xdr:nvSpPr>
        <xdr:cNvPr id="87" name="円/楕円 86"/>
        <xdr:cNvSpPr/>
      </xdr:nvSpPr>
      <xdr:spPr>
        <a:xfrm>
          <a:off x="1968500" y="65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91298</xdr:rowOff>
    </xdr:from>
    <xdr:ext cx="534377" cy="259045"/>
    <xdr:sp macro="" textlink="">
      <xdr:nvSpPr>
        <xdr:cNvPr id="88" name="テキスト ボックス 87"/>
        <xdr:cNvSpPr txBox="1"/>
      </xdr:nvSpPr>
      <xdr:spPr>
        <a:xfrm>
          <a:off x="1752111" y="6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162868</xdr:rowOff>
    </xdr:from>
    <xdr:to>
      <xdr:col>1</xdr:col>
      <xdr:colOff>485775</xdr:colOff>
      <xdr:row>38</xdr:row>
      <xdr:rowOff>93018</xdr:rowOff>
    </xdr:to>
    <xdr:sp macro="" textlink="">
      <xdr:nvSpPr>
        <xdr:cNvPr id="89" name="円/楕円 88"/>
        <xdr:cNvSpPr/>
      </xdr:nvSpPr>
      <xdr:spPr>
        <a:xfrm>
          <a:off x="1079500" y="65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84145</xdr:rowOff>
    </xdr:from>
    <xdr:ext cx="534377" cy="259045"/>
    <xdr:sp macro="" textlink="">
      <xdr:nvSpPr>
        <xdr:cNvPr id="90" name="テキスト ボックス 89"/>
        <xdr:cNvSpPr txBox="1"/>
      </xdr:nvSpPr>
      <xdr:spPr>
        <a:xfrm>
          <a:off x="863111" y="659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101996</xdr:rowOff>
    </xdr:from>
    <xdr:to>
      <xdr:col>6</xdr:col>
      <xdr:colOff>511175</xdr:colOff>
      <xdr:row>57</xdr:row>
      <xdr:rowOff>106607</xdr:rowOff>
    </xdr:to>
    <xdr:cxnSp macro="">
      <xdr:nvCxnSpPr>
        <xdr:cNvPr id="119" name="直線コネクタ 118"/>
        <xdr:cNvCxnSpPr/>
      </xdr:nvCxnSpPr>
      <xdr:spPr>
        <a:xfrm flipV="1">
          <a:off x="3797300" y="9874646"/>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106607</xdr:rowOff>
    </xdr:from>
    <xdr:to>
      <xdr:col>5</xdr:col>
      <xdr:colOff>358775</xdr:colOff>
      <xdr:row>57</xdr:row>
      <xdr:rowOff>138725</xdr:rowOff>
    </xdr:to>
    <xdr:cxnSp macro="">
      <xdr:nvCxnSpPr>
        <xdr:cNvPr id="122" name="直線コネクタ 121"/>
        <xdr:cNvCxnSpPr/>
      </xdr:nvCxnSpPr>
      <xdr:spPr>
        <a:xfrm flipV="1">
          <a:off x="2908300" y="987925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94699</xdr:rowOff>
    </xdr:from>
    <xdr:to>
      <xdr:col>4</xdr:col>
      <xdr:colOff>155575</xdr:colOff>
      <xdr:row>57</xdr:row>
      <xdr:rowOff>138725</xdr:rowOff>
    </xdr:to>
    <xdr:cxnSp macro="">
      <xdr:nvCxnSpPr>
        <xdr:cNvPr id="125" name="直線コネクタ 124"/>
        <xdr:cNvCxnSpPr/>
      </xdr:nvCxnSpPr>
      <xdr:spPr>
        <a:xfrm>
          <a:off x="2019300" y="9867349"/>
          <a:ext cx="8890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94699</xdr:rowOff>
    </xdr:from>
    <xdr:to>
      <xdr:col>2</xdr:col>
      <xdr:colOff>638175</xdr:colOff>
      <xdr:row>57</xdr:row>
      <xdr:rowOff>147629</xdr:rowOff>
    </xdr:to>
    <xdr:cxnSp macro="">
      <xdr:nvCxnSpPr>
        <xdr:cNvPr id="128" name="直線コネクタ 127"/>
        <xdr:cNvCxnSpPr/>
      </xdr:nvCxnSpPr>
      <xdr:spPr>
        <a:xfrm flipV="1">
          <a:off x="1130300" y="9867349"/>
          <a:ext cx="8890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51196</xdr:rowOff>
    </xdr:from>
    <xdr:to>
      <xdr:col>6</xdr:col>
      <xdr:colOff>561975</xdr:colOff>
      <xdr:row>57</xdr:row>
      <xdr:rowOff>152796</xdr:rowOff>
    </xdr:to>
    <xdr:sp macro="" textlink="">
      <xdr:nvSpPr>
        <xdr:cNvPr id="138" name="円/楕円 137"/>
        <xdr:cNvSpPr/>
      </xdr:nvSpPr>
      <xdr:spPr>
        <a:xfrm>
          <a:off x="4584700" y="98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29623</xdr:rowOff>
    </xdr:from>
    <xdr:ext cx="599010" cy="259045"/>
    <xdr:sp macro="" textlink="">
      <xdr:nvSpPr>
        <xdr:cNvPr id="139" name="総務費該当値テキスト"/>
        <xdr:cNvSpPr txBox="1"/>
      </xdr:nvSpPr>
      <xdr:spPr>
        <a:xfrm>
          <a:off x="4686300" y="98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55807</xdr:rowOff>
    </xdr:from>
    <xdr:to>
      <xdr:col>5</xdr:col>
      <xdr:colOff>409575</xdr:colOff>
      <xdr:row>57</xdr:row>
      <xdr:rowOff>157407</xdr:rowOff>
    </xdr:to>
    <xdr:sp macro="" textlink="">
      <xdr:nvSpPr>
        <xdr:cNvPr id="140" name="円/楕円 139"/>
        <xdr:cNvSpPr/>
      </xdr:nvSpPr>
      <xdr:spPr>
        <a:xfrm>
          <a:off x="3746500" y="98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148534</xdr:rowOff>
    </xdr:from>
    <xdr:ext cx="599010" cy="259045"/>
    <xdr:sp macro="" textlink="">
      <xdr:nvSpPr>
        <xdr:cNvPr id="141" name="テキスト ボックス 140"/>
        <xdr:cNvSpPr txBox="1"/>
      </xdr:nvSpPr>
      <xdr:spPr>
        <a:xfrm>
          <a:off x="3497794" y="992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87925</xdr:rowOff>
    </xdr:from>
    <xdr:to>
      <xdr:col>4</xdr:col>
      <xdr:colOff>206375</xdr:colOff>
      <xdr:row>58</xdr:row>
      <xdr:rowOff>18075</xdr:rowOff>
    </xdr:to>
    <xdr:sp macro="" textlink="">
      <xdr:nvSpPr>
        <xdr:cNvPr id="142" name="円/楕円 141"/>
        <xdr:cNvSpPr/>
      </xdr:nvSpPr>
      <xdr:spPr>
        <a:xfrm>
          <a:off x="2857500" y="98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9202</xdr:rowOff>
    </xdr:from>
    <xdr:ext cx="599010" cy="259045"/>
    <xdr:sp macro="" textlink="">
      <xdr:nvSpPr>
        <xdr:cNvPr id="143" name="テキスト ボックス 142"/>
        <xdr:cNvSpPr txBox="1"/>
      </xdr:nvSpPr>
      <xdr:spPr>
        <a:xfrm>
          <a:off x="2608794" y="99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43899</xdr:rowOff>
    </xdr:from>
    <xdr:to>
      <xdr:col>3</xdr:col>
      <xdr:colOff>3175</xdr:colOff>
      <xdr:row>57</xdr:row>
      <xdr:rowOff>145499</xdr:rowOff>
    </xdr:to>
    <xdr:sp macro="" textlink="">
      <xdr:nvSpPr>
        <xdr:cNvPr id="144" name="円/楕円 143"/>
        <xdr:cNvSpPr/>
      </xdr:nvSpPr>
      <xdr:spPr>
        <a:xfrm>
          <a:off x="1968500" y="98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162026</xdr:rowOff>
    </xdr:from>
    <xdr:ext cx="599010" cy="259045"/>
    <xdr:sp macro="" textlink="">
      <xdr:nvSpPr>
        <xdr:cNvPr id="145" name="テキスト ボックス 144"/>
        <xdr:cNvSpPr txBox="1"/>
      </xdr:nvSpPr>
      <xdr:spPr>
        <a:xfrm>
          <a:off x="1719794" y="95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96829</xdr:rowOff>
    </xdr:from>
    <xdr:to>
      <xdr:col>1</xdr:col>
      <xdr:colOff>485775</xdr:colOff>
      <xdr:row>58</xdr:row>
      <xdr:rowOff>26979</xdr:rowOff>
    </xdr:to>
    <xdr:sp macro="" textlink="">
      <xdr:nvSpPr>
        <xdr:cNvPr id="146" name="円/楕円 145"/>
        <xdr:cNvSpPr/>
      </xdr:nvSpPr>
      <xdr:spPr>
        <a:xfrm>
          <a:off x="1079500" y="9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18106</xdr:rowOff>
    </xdr:from>
    <xdr:ext cx="599010" cy="259045"/>
    <xdr:sp macro="" textlink="">
      <xdr:nvSpPr>
        <xdr:cNvPr id="147" name="テキスト ボックス 146"/>
        <xdr:cNvSpPr txBox="1"/>
      </xdr:nvSpPr>
      <xdr:spPr>
        <a:xfrm>
          <a:off x="830794" y="99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159530</xdr:rowOff>
    </xdr:from>
    <xdr:to>
      <xdr:col>6</xdr:col>
      <xdr:colOff>511175</xdr:colOff>
      <xdr:row>78</xdr:row>
      <xdr:rowOff>293</xdr:rowOff>
    </xdr:to>
    <xdr:cxnSp macro="">
      <xdr:nvCxnSpPr>
        <xdr:cNvPr id="178" name="直線コネクタ 177"/>
        <xdr:cNvCxnSpPr/>
      </xdr:nvCxnSpPr>
      <xdr:spPr>
        <a:xfrm flipV="1">
          <a:off x="3797300" y="13361180"/>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293</xdr:rowOff>
    </xdr:from>
    <xdr:to>
      <xdr:col>5</xdr:col>
      <xdr:colOff>358775</xdr:colOff>
      <xdr:row>78</xdr:row>
      <xdr:rowOff>7775</xdr:rowOff>
    </xdr:to>
    <xdr:cxnSp macro="">
      <xdr:nvCxnSpPr>
        <xdr:cNvPr id="181" name="直線コネクタ 180"/>
        <xdr:cNvCxnSpPr/>
      </xdr:nvCxnSpPr>
      <xdr:spPr>
        <a:xfrm flipV="1">
          <a:off x="2908300" y="13373393"/>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7775</xdr:rowOff>
    </xdr:from>
    <xdr:to>
      <xdr:col>4</xdr:col>
      <xdr:colOff>155575</xdr:colOff>
      <xdr:row>78</xdr:row>
      <xdr:rowOff>38013</xdr:rowOff>
    </xdr:to>
    <xdr:cxnSp macro="">
      <xdr:nvCxnSpPr>
        <xdr:cNvPr id="184" name="直線コネクタ 183"/>
        <xdr:cNvCxnSpPr/>
      </xdr:nvCxnSpPr>
      <xdr:spPr>
        <a:xfrm flipV="1">
          <a:off x="2019300" y="13380875"/>
          <a:ext cx="8890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38013</xdr:rowOff>
    </xdr:from>
    <xdr:to>
      <xdr:col>2</xdr:col>
      <xdr:colOff>638175</xdr:colOff>
      <xdr:row>78</xdr:row>
      <xdr:rowOff>56573</xdr:rowOff>
    </xdr:to>
    <xdr:cxnSp macro="">
      <xdr:nvCxnSpPr>
        <xdr:cNvPr id="187" name="直線コネクタ 186"/>
        <xdr:cNvCxnSpPr/>
      </xdr:nvCxnSpPr>
      <xdr:spPr>
        <a:xfrm flipV="1">
          <a:off x="1130300" y="13411113"/>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108730</xdr:rowOff>
    </xdr:from>
    <xdr:to>
      <xdr:col>6</xdr:col>
      <xdr:colOff>561975</xdr:colOff>
      <xdr:row>78</xdr:row>
      <xdr:rowOff>38880</xdr:rowOff>
    </xdr:to>
    <xdr:sp macro="" textlink="">
      <xdr:nvSpPr>
        <xdr:cNvPr id="197" name="円/楕円 196"/>
        <xdr:cNvSpPr/>
      </xdr:nvSpPr>
      <xdr:spPr>
        <a:xfrm>
          <a:off x="4584700" y="133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57637</xdr:rowOff>
    </xdr:from>
    <xdr:ext cx="599010" cy="259045"/>
    <xdr:sp macro="" textlink="">
      <xdr:nvSpPr>
        <xdr:cNvPr id="198" name="民生費該当値テキスト"/>
        <xdr:cNvSpPr txBox="1"/>
      </xdr:nvSpPr>
      <xdr:spPr>
        <a:xfrm>
          <a:off x="4686300" y="1325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120943</xdr:rowOff>
    </xdr:from>
    <xdr:to>
      <xdr:col>5</xdr:col>
      <xdr:colOff>409575</xdr:colOff>
      <xdr:row>78</xdr:row>
      <xdr:rowOff>51093</xdr:rowOff>
    </xdr:to>
    <xdr:sp macro="" textlink="">
      <xdr:nvSpPr>
        <xdr:cNvPr id="199" name="円/楕円 198"/>
        <xdr:cNvSpPr/>
      </xdr:nvSpPr>
      <xdr:spPr>
        <a:xfrm>
          <a:off x="3746500" y="133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42220</xdr:rowOff>
    </xdr:from>
    <xdr:ext cx="599010" cy="259045"/>
    <xdr:sp macro="" textlink="">
      <xdr:nvSpPr>
        <xdr:cNvPr id="200" name="テキスト ボックス 199"/>
        <xdr:cNvSpPr txBox="1"/>
      </xdr:nvSpPr>
      <xdr:spPr>
        <a:xfrm>
          <a:off x="3497794" y="1341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128425</xdr:rowOff>
    </xdr:from>
    <xdr:to>
      <xdr:col>4</xdr:col>
      <xdr:colOff>206375</xdr:colOff>
      <xdr:row>78</xdr:row>
      <xdr:rowOff>58575</xdr:rowOff>
    </xdr:to>
    <xdr:sp macro="" textlink="">
      <xdr:nvSpPr>
        <xdr:cNvPr id="201" name="円/楕円 200"/>
        <xdr:cNvSpPr/>
      </xdr:nvSpPr>
      <xdr:spPr>
        <a:xfrm>
          <a:off x="2857500" y="133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49702</xdr:rowOff>
    </xdr:from>
    <xdr:ext cx="599010" cy="259045"/>
    <xdr:sp macro="" textlink="">
      <xdr:nvSpPr>
        <xdr:cNvPr id="202" name="テキスト ボックス 201"/>
        <xdr:cNvSpPr txBox="1"/>
      </xdr:nvSpPr>
      <xdr:spPr>
        <a:xfrm>
          <a:off x="2608794" y="1342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158663</xdr:rowOff>
    </xdr:from>
    <xdr:to>
      <xdr:col>3</xdr:col>
      <xdr:colOff>3175</xdr:colOff>
      <xdr:row>78</xdr:row>
      <xdr:rowOff>88813</xdr:rowOff>
    </xdr:to>
    <xdr:sp macro="" textlink="">
      <xdr:nvSpPr>
        <xdr:cNvPr id="203" name="円/楕円 202"/>
        <xdr:cNvSpPr/>
      </xdr:nvSpPr>
      <xdr:spPr>
        <a:xfrm>
          <a:off x="1968500" y="13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79940</xdr:rowOff>
    </xdr:from>
    <xdr:ext cx="599010" cy="259045"/>
    <xdr:sp macro="" textlink="">
      <xdr:nvSpPr>
        <xdr:cNvPr id="204" name="テキスト ボックス 203"/>
        <xdr:cNvSpPr txBox="1"/>
      </xdr:nvSpPr>
      <xdr:spPr>
        <a:xfrm>
          <a:off x="1719794" y="1345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5773</xdr:rowOff>
    </xdr:from>
    <xdr:to>
      <xdr:col>1</xdr:col>
      <xdr:colOff>485775</xdr:colOff>
      <xdr:row>78</xdr:row>
      <xdr:rowOff>107373</xdr:rowOff>
    </xdr:to>
    <xdr:sp macro="" textlink="">
      <xdr:nvSpPr>
        <xdr:cNvPr id="205" name="円/楕円 204"/>
        <xdr:cNvSpPr/>
      </xdr:nvSpPr>
      <xdr:spPr>
        <a:xfrm>
          <a:off x="1079500" y="133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98500</xdr:rowOff>
    </xdr:from>
    <xdr:ext cx="599010" cy="259045"/>
    <xdr:sp macro="" textlink="">
      <xdr:nvSpPr>
        <xdr:cNvPr id="206" name="テキスト ボックス 205"/>
        <xdr:cNvSpPr txBox="1"/>
      </xdr:nvSpPr>
      <xdr:spPr>
        <a:xfrm>
          <a:off x="830794" y="134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36247</xdr:rowOff>
    </xdr:from>
    <xdr:to>
      <xdr:col>6</xdr:col>
      <xdr:colOff>511175</xdr:colOff>
      <xdr:row>98</xdr:row>
      <xdr:rowOff>49040</xdr:rowOff>
    </xdr:to>
    <xdr:cxnSp macro="">
      <xdr:nvCxnSpPr>
        <xdr:cNvPr id="235" name="直線コネクタ 234"/>
        <xdr:cNvCxnSpPr/>
      </xdr:nvCxnSpPr>
      <xdr:spPr>
        <a:xfrm>
          <a:off x="3797300" y="16838347"/>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36247</xdr:rowOff>
    </xdr:from>
    <xdr:to>
      <xdr:col>5</xdr:col>
      <xdr:colOff>358775</xdr:colOff>
      <xdr:row>98</xdr:row>
      <xdr:rowOff>61475</xdr:rowOff>
    </xdr:to>
    <xdr:cxnSp macro="">
      <xdr:nvCxnSpPr>
        <xdr:cNvPr id="238" name="直線コネクタ 237"/>
        <xdr:cNvCxnSpPr/>
      </xdr:nvCxnSpPr>
      <xdr:spPr>
        <a:xfrm flipV="1">
          <a:off x="2908300" y="168383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61475</xdr:rowOff>
    </xdr:from>
    <xdr:to>
      <xdr:col>4</xdr:col>
      <xdr:colOff>155575</xdr:colOff>
      <xdr:row>98</xdr:row>
      <xdr:rowOff>61934</xdr:rowOff>
    </xdr:to>
    <xdr:cxnSp macro="">
      <xdr:nvCxnSpPr>
        <xdr:cNvPr id="241" name="直線コネクタ 240"/>
        <xdr:cNvCxnSpPr/>
      </xdr:nvCxnSpPr>
      <xdr:spPr>
        <a:xfrm flipV="1">
          <a:off x="2019300" y="16863575"/>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43" name="テキスト ボックス 242"/>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61934</xdr:rowOff>
    </xdr:from>
    <xdr:to>
      <xdr:col>2</xdr:col>
      <xdr:colOff>638175</xdr:colOff>
      <xdr:row>98</xdr:row>
      <xdr:rowOff>79129</xdr:rowOff>
    </xdr:to>
    <xdr:cxnSp macro="">
      <xdr:nvCxnSpPr>
        <xdr:cNvPr id="244" name="直線コネクタ 243"/>
        <xdr:cNvCxnSpPr/>
      </xdr:nvCxnSpPr>
      <xdr:spPr>
        <a:xfrm flipV="1">
          <a:off x="1130300" y="16864034"/>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169690</xdr:rowOff>
    </xdr:from>
    <xdr:to>
      <xdr:col>6</xdr:col>
      <xdr:colOff>561975</xdr:colOff>
      <xdr:row>98</xdr:row>
      <xdr:rowOff>99840</xdr:rowOff>
    </xdr:to>
    <xdr:sp macro="" textlink="">
      <xdr:nvSpPr>
        <xdr:cNvPr id="254" name="円/楕円 253"/>
        <xdr:cNvSpPr/>
      </xdr:nvSpPr>
      <xdr:spPr>
        <a:xfrm>
          <a:off x="4584700" y="168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129067</xdr:rowOff>
    </xdr:from>
    <xdr:ext cx="534377" cy="259045"/>
    <xdr:sp macro="" textlink="">
      <xdr:nvSpPr>
        <xdr:cNvPr id="255" name="衛生費該当値テキスト"/>
        <xdr:cNvSpPr txBox="1"/>
      </xdr:nvSpPr>
      <xdr:spPr>
        <a:xfrm>
          <a:off x="4686300" y="165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156897</xdr:rowOff>
    </xdr:from>
    <xdr:to>
      <xdr:col>5</xdr:col>
      <xdr:colOff>409575</xdr:colOff>
      <xdr:row>98</xdr:row>
      <xdr:rowOff>87047</xdr:rowOff>
    </xdr:to>
    <xdr:sp macro="" textlink="">
      <xdr:nvSpPr>
        <xdr:cNvPr id="256" name="円/楕円 255"/>
        <xdr:cNvSpPr/>
      </xdr:nvSpPr>
      <xdr:spPr>
        <a:xfrm>
          <a:off x="3746500" y="167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103574</xdr:rowOff>
    </xdr:from>
    <xdr:ext cx="534377" cy="259045"/>
    <xdr:sp macro="" textlink="">
      <xdr:nvSpPr>
        <xdr:cNvPr id="257" name="テキスト ボックス 256"/>
        <xdr:cNvSpPr txBox="1"/>
      </xdr:nvSpPr>
      <xdr:spPr>
        <a:xfrm>
          <a:off x="3530111" y="165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10675</xdr:rowOff>
    </xdr:from>
    <xdr:to>
      <xdr:col>4</xdr:col>
      <xdr:colOff>206375</xdr:colOff>
      <xdr:row>98</xdr:row>
      <xdr:rowOff>112275</xdr:rowOff>
    </xdr:to>
    <xdr:sp macro="" textlink="">
      <xdr:nvSpPr>
        <xdr:cNvPr id="258" name="円/楕円 257"/>
        <xdr:cNvSpPr/>
      </xdr:nvSpPr>
      <xdr:spPr>
        <a:xfrm>
          <a:off x="2857500" y="168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128802</xdr:rowOff>
    </xdr:from>
    <xdr:ext cx="534377" cy="259045"/>
    <xdr:sp macro="" textlink="">
      <xdr:nvSpPr>
        <xdr:cNvPr id="259" name="テキスト ボックス 258"/>
        <xdr:cNvSpPr txBox="1"/>
      </xdr:nvSpPr>
      <xdr:spPr>
        <a:xfrm>
          <a:off x="2641111" y="165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11134</xdr:rowOff>
    </xdr:from>
    <xdr:to>
      <xdr:col>3</xdr:col>
      <xdr:colOff>3175</xdr:colOff>
      <xdr:row>98</xdr:row>
      <xdr:rowOff>112734</xdr:rowOff>
    </xdr:to>
    <xdr:sp macro="" textlink="">
      <xdr:nvSpPr>
        <xdr:cNvPr id="260" name="円/楕円 259"/>
        <xdr:cNvSpPr/>
      </xdr:nvSpPr>
      <xdr:spPr>
        <a:xfrm>
          <a:off x="1968500" y="168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129261</xdr:rowOff>
    </xdr:from>
    <xdr:ext cx="534377" cy="259045"/>
    <xdr:sp macro="" textlink="">
      <xdr:nvSpPr>
        <xdr:cNvPr id="261" name="テキスト ボックス 260"/>
        <xdr:cNvSpPr txBox="1"/>
      </xdr:nvSpPr>
      <xdr:spPr>
        <a:xfrm>
          <a:off x="1752111" y="165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28329</xdr:rowOff>
    </xdr:from>
    <xdr:to>
      <xdr:col>1</xdr:col>
      <xdr:colOff>485775</xdr:colOff>
      <xdr:row>98</xdr:row>
      <xdr:rowOff>129929</xdr:rowOff>
    </xdr:to>
    <xdr:sp macro="" textlink="">
      <xdr:nvSpPr>
        <xdr:cNvPr id="262" name="円/楕円 261"/>
        <xdr:cNvSpPr/>
      </xdr:nvSpPr>
      <xdr:spPr>
        <a:xfrm>
          <a:off x="1079500" y="168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121056</xdr:rowOff>
    </xdr:from>
    <xdr:ext cx="534377" cy="259045"/>
    <xdr:sp macro="" textlink="">
      <xdr:nvSpPr>
        <xdr:cNvPr id="263" name="テキスト ボックス 262"/>
        <xdr:cNvSpPr txBox="1"/>
      </xdr:nvSpPr>
      <xdr:spPr>
        <a:xfrm>
          <a:off x="863111" y="169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169672</xdr:rowOff>
    </xdr:from>
    <xdr:to>
      <xdr:col>15</xdr:col>
      <xdr:colOff>180975</xdr:colOff>
      <xdr:row>37</xdr:row>
      <xdr:rowOff>88265</xdr:rowOff>
    </xdr:to>
    <xdr:cxnSp macro="">
      <xdr:nvCxnSpPr>
        <xdr:cNvPr id="292" name="直線コネクタ 291"/>
        <xdr:cNvCxnSpPr/>
      </xdr:nvCxnSpPr>
      <xdr:spPr>
        <a:xfrm>
          <a:off x="9639300" y="6170422"/>
          <a:ext cx="838200" cy="2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157480</xdr:rowOff>
    </xdr:from>
    <xdr:to>
      <xdr:col>14</xdr:col>
      <xdr:colOff>28575</xdr:colOff>
      <xdr:row>35</xdr:row>
      <xdr:rowOff>169672</xdr:rowOff>
    </xdr:to>
    <xdr:cxnSp macro="">
      <xdr:nvCxnSpPr>
        <xdr:cNvPr id="295" name="直線コネクタ 294"/>
        <xdr:cNvCxnSpPr/>
      </xdr:nvCxnSpPr>
      <xdr:spPr>
        <a:xfrm>
          <a:off x="8750300" y="5129530"/>
          <a:ext cx="889000" cy="10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157480</xdr:rowOff>
    </xdr:from>
    <xdr:to>
      <xdr:col>12</xdr:col>
      <xdr:colOff>511175</xdr:colOff>
      <xdr:row>31</xdr:row>
      <xdr:rowOff>78105</xdr:rowOff>
    </xdr:to>
    <xdr:cxnSp macro="">
      <xdr:nvCxnSpPr>
        <xdr:cNvPr id="298" name="直線コネクタ 297"/>
        <xdr:cNvCxnSpPr/>
      </xdr:nvCxnSpPr>
      <xdr:spPr>
        <a:xfrm flipV="1">
          <a:off x="7861300" y="5129530"/>
          <a:ext cx="889000" cy="2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15638</xdr:rowOff>
    </xdr:from>
    <xdr:ext cx="469744" cy="259045"/>
    <xdr:sp macro="" textlink="">
      <xdr:nvSpPr>
        <xdr:cNvPr id="300" name="テキスト ボックス 299"/>
        <xdr:cNvSpPr txBox="1"/>
      </xdr:nvSpPr>
      <xdr:spPr>
        <a:xfrm>
          <a:off x="8515427"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78105</xdr:rowOff>
    </xdr:from>
    <xdr:to>
      <xdr:col>11</xdr:col>
      <xdr:colOff>307975</xdr:colOff>
      <xdr:row>37</xdr:row>
      <xdr:rowOff>2540</xdr:rowOff>
    </xdr:to>
    <xdr:cxnSp macro="">
      <xdr:nvCxnSpPr>
        <xdr:cNvPr id="301" name="直線コネクタ 300"/>
        <xdr:cNvCxnSpPr/>
      </xdr:nvCxnSpPr>
      <xdr:spPr>
        <a:xfrm flipV="1">
          <a:off x="6972300" y="5393055"/>
          <a:ext cx="889000" cy="9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37465</xdr:rowOff>
    </xdr:from>
    <xdr:to>
      <xdr:col>15</xdr:col>
      <xdr:colOff>231775</xdr:colOff>
      <xdr:row>37</xdr:row>
      <xdr:rowOff>139065</xdr:rowOff>
    </xdr:to>
    <xdr:sp macro="" textlink="">
      <xdr:nvSpPr>
        <xdr:cNvPr id="311" name="円/楕円 310"/>
        <xdr:cNvSpPr/>
      </xdr:nvSpPr>
      <xdr:spPr>
        <a:xfrm>
          <a:off x="10426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60342</xdr:rowOff>
    </xdr:from>
    <xdr:ext cx="469744" cy="259045"/>
    <xdr:sp macro="" textlink="">
      <xdr:nvSpPr>
        <xdr:cNvPr id="312" name="労働費該当値テキスト"/>
        <xdr:cNvSpPr txBox="1"/>
      </xdr:nvSpPr>
      <xdr:spPr>
        <a:xfrm>
          <a:off x="10528300"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118872</xdr:rowOff>
    </xdr:from>
    <xdr:to>
      <xdr:col>14</xdr:col>
      <xdr:colOff>79375</xdr:colOff>
      <xdr:row>36</xdr:row>
      <xdr:rowOff>49022</xdr:rowOff>
    </xdr:to>
    <xdr:sp macro="" textlink="">
      <xdr:nvSpPr>
        <xdr:cNvPr id="313" name="円/楕円 312"/>
        <xdr:cNvSpPr/>
      </xdr:nvSpPr>
      <xdr:spPr>
        <a:xfrm>
          <a:off x="9588500" y="6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65549</xdr:rowOff>
    </xdr:from>
    <xdr:ext cx="469744" cy="259045"/>
    <xdr:sp macro="" textlink="">
      <xdr:nvSpPr>
        <xdr:cNvPr id="314" name="テキスト ボックス 313"/>
        <xdr:cNvSpPr txBox="1"/>
      </xdr:nvSpPr>
      <xdr:spPr>
        <a:xfrm>
          <a:off x="9404427" y="58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106680</xdr:rowOff>
    </xdr:from>
    <xdr:to>
      <xdr:col>12</xdr:col>
      <xdr:colOff>561975</xdr:colOff>
      <xdr:row>30</xdr:row>
      <xdr:rowOff>36830</xdr:rowOff>
    </xdr:to>
    <xdr:sp macro="" textlink="">
      <xdr:nvSpPr>
        <xdr:cNvPr id="315" name="円/楕円 314"/>
        <xdr:cNvSpPr/>
      </xdr:nvSpPr>
      <xdr:spPr>
        <a:xfrm>
          <a:off x="8699500" y="50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53357</xdr:rowOff>
    </xdr:from>
    <xdr:ext cx="534377" cy="259045"/>
    <xdr:sp macro="" textlink="">
      <xdr:nvSpPr>
        <xdr:cNvPr id="316" name="テキスト ボックス 315"/>
        <xdr:cNvSpPr txBox="1"/>
      </xdr:nvSpPr>
      <xdr:spPr>
        <a:xfrm>
          <a:off x="8483111" y="48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27305</xdr:rowOff>
    </xdr:from>
    <xdr:to>
      <xdr:col>11</xdr:col>
      <xdr:colOff>358775</xdr:colOff>
      <xdr:row>31</xdr:row>
      <xdr:rowOff>128905</xdr:rowOff>
    </xdr:to>
    <xdr:sp macro="" textlink="">
      <xdr:nvSpPr>
        <xdr:cNvPr id="317" name="円/楕円 316"/>
        <xdr:cNvSpPr/>
      </xdr:nvSpPr>
      <xdr:spPr>
        <a:xfrm>
          <a:off x="7810500" y="53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145432</xdr:rowOff>
    </xdr:from>
    <xdr:ext cx="534377" cy="259045"/>
    <xdr:sp macro="" textlink="">
      <xdr:nvSpPr>
        <xdr:cNvPr id="318" name="テキスト ボックス 317"/>
        <xdr:cNvSpPr txBox="1"/>
      </xdr:nvSpPr>
      <xdr:spPr>
        <a:xfrm>
          <a:off x="7594111" y="51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123190</xdr:rowOff>
    </xdr:from>
    <xdr:to>
      <xdr:col>10</xdr:col>
      <xdr:colOff>155575</xdr:colOff>
      <xdr:row>37</xdr:row>
      <xdr:rowOff>53340</xdr:rowOff>
    </xdr:to>
    <xdr:sp macro="" textlink="">
      <xdr:nvSpPr>
        <xdr:cNvPr id="319" name="円/楕円 318"/>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44467</xdr:rowOff>
    </xdr:from>
    <xdr:ext cx="469744" cy="259045"/>
    <xdr:sp macro="" textlink="">
      <xdr:nvSpPr>
        <xdr:cNvPr id="320" name="テキスト ボックス 319"/>
        <xdr:cNvSpPr txBox="1"/>
      </xdr:nvSpPr>
      <xdr:spPr>
        <a:xfrm>
          <a:off x="6737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76251</xdr:rowOff>
    </xdr:from>
    <xdr:to>
      <xdr:col>15</xdr:col>
      <xdr:colOff>180975</xdr:colOff>
      <xdr:row>58</xdr:row>
      <xdr:rowOff>110261</xdr:rowOff>
    </xdr:to>
    <xdr:cxnSp macro="">
      <xdr:nvCxnSpPr>
        <xdr:cNvPr id="349" name="直線コネクタ 348"/>
        <xdr:cNvCxnSpPr/>
      </xdr:nvCxnSpPr>
      <xdr:spPr>
        <a:xfrm flipV="1">
          <a:off x="9639300" y="10020351"/>
          <a:ext cx="8382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110261</xdr:rowOff>
    </xdr:from>
    <xdr:to>
      <xdr:col>14</xdr:col>
      <xdr:colOff>28575</xdr:colOff>
      <xdr:row>58</xdr:row>
      <xdr:rowOff>114404</xdr:rowOff>
    </xdr:to>
    <xdr:cxnSp macro="">
      <xdr:nvCxnSpPr>
        <xdr:cNvPr id="352" name="直線コネクタ 351"/>
        <xdr:cNvCxnSpPr/>
      </xdr:nvCxnSpPr>
      <xdr:spPr>
        <a:xfrm flipV="1">
          <a:off x="8750300" y="10054361"/>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104741</xdr:rowOff>
    </xdr:from>
    <xdr:to>
      <xdr:col>12</xdr:col>
      <xdr:colOff>511175</xdr:colOff>
      <xdr:row>58</xdr:row>
      <xdr:rowOff>114404</xdr:rowOff>
    </xdr:to>
    <xdr:cxnSp macro="">
      <xdr:nvCxnSpPr>
        <xdr:cNvPr id="355" name="直線コネクタ 354"/>
        <xdr:cNvCxnSpPr/>
      </xdr:nvCxnSpPr>
      <xdr:spPr>
        <a:xfrm>
          <a:off x="7861300" y="10048841"/>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104741</xdr:rowOff>
    </xdr:from>
    <xdr:to>
      <xdr:col>11</xdr:col>
      <xdr:colOff>307975</xdr:colOff>
      <xdr:row>58</xdr:row>
      <xdr:rowOff>114046</xdr:rowOff>
    </xdr:to>
    <xdr:cxnSp macro="">
      <xdr:nvCxnSpPr>
        <xdr:cNvPr id="358" name="直線コネクタ 357"/>
        <xdr:cNvCxnSpPr/>
      </xdr:nvCxnSpPr>
      <xdr:spPr>
        <a:xfrm flipV="1">
          <a:off x="6972300" y="10048841"/>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25451</xdr:rowOff>
    </xdr:from>
    <xdr:to>
      <xdr:col>15</xdr:col>
      <xdr:colOff>231775</xdr:colOff>
      <xdr:row>58</xdr:row>
      <xdr:rowOff>127051</xdr:rowOff>
    </xdr:to>
    <xdr:sp macro="" textlink="">
      <xdr:nvSpPr>
        <xdr:cNvPr id="368" name="円/楕円 367"/>
        <xdr:cNvSpPr/>
      </xdr:nvSpPr>
      <xdr:spPr>
        <a:xfrm>
          <a:off x="10426700" y="99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156278</xdr:rowOff>
    </xdr:from>
    <xdr:ext cx="599010" cy="259045"/>
    <xdr:sp macro="" textlink="">
      <xdr:nvSpPr>
        <xdr:cNvPr id="369" name="農林水産業費該当値テキスト"/>
        <xdr:cNvSpPr txBox="1"/>
      </xdr:nvSpPr>
      <xdr:spPr>
        <a:xfrm>
          <a:off x="10528300" y="97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59461</xdr:rowOff>
    </xdr:from>
    <xdr:to>
      <xdr:col>14</xdr:col>
      <xdr:colOff>79375</xdr:colOff>
      <xdr:row>58</xdr:row>
      <xdr:rowOff>161061</xdr:rowOff>
    </xdr:to>
    <xdr:sp macro="" textlink="">
      <xdr:nvSpPr>
        <xdr:cNvPr id="370" name="円/楕円 369"/>
        <xdr:cNvSpPr/>
      </xdr:nvSpPr>
      <xdr:spPr>
        <a:xfrm>
          <a:off x="9588500" y="100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152188</xdr:rowOff>
    </xdr:from>
    <xdr:ext cx="534377" cy="259045"/>
    <xdr:sp macro="" textlink="">
      <xdr:nvSpPr>
        <xdr:cNvPr id="371" name="テキスト ボックス 370"/>
        <xdr:cNvSpPr txBox="1"/>
      </xdr:nvSpPr>
      <xdr:spPr>
        <a:xfrm>
          <a:off x="9372111" y="100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63604</xdr:rowOff>
    </xdr:from>
    <xdr:to>
      <xdr:col>12</xdr:col>
      <xdr:colOff>561975</xdr:colOff>
      <xdr:row>58</xdr:row>
      <xdr:rowOff>165204</xdr:rowOff>
    </xdr:to>
    <xdr:sp macro="" textlink="">
      <xdr:nvSpPr>
        <xdr:cNvPr id="372" name="円/楕円 371"/>
        <xdr:cNvSpPr/>
      </xdr:nvSpPr>
      <xdr:spPr>
        <a:xfrm>
          <a:off x="8699500" y="100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156331</xdr:rowOff>
    </xdr:from>
    <xdr:ext cx="534377" cy="259045"/>
    <xdr:sp macro="" textlink="">
      <xdr:nvSpPr>
        <xdr:cNvPr id="373" name="テキスト ボックス 372"/>
        <xdr:cNvSpPr txBox="1"/>
      </xdr:nvSpPr>
      <xdr:spPr>
        <a:xfrm>
          <a:off x="8483111" y="101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53941</xdr:rowOff>
    </xdr:from>
    <xdr:to>
      <xdr:col>11</xdr:col>
      <xdr:colOff>358775</xdr:colOff>
      <xdr:row>58</xdr:row>
      <xdr:rowOff>155541</xdr:rowOff>
    </xdr:to>
    <xdr:sp macro="" textlink="">
      <xdr:nvSpPr>
        <xdr:cNvPr id="374" name="円/楕円 373"/>
        <xdr:cNvSpPr/>
      </xdr:nvSpPr>
      <xdr:spPr>
        <a:xfrm>
          <a:off x="7810500" y="99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146668</xdr:rowOff>
    </xdr:from>
    <xdr:ext cx="534377" cy="259045"/>
    <xdr:sp macro="" textlink="">
      <xdr:nvSpPr>
        <xdr:cNvPr id="375" name="テキスト ボックス 374"/>
        <xdr:cNvSpPr txBox="1"/>
      </xdr:nvSpPr>
      <xdr:spPr>
        <a:xfrm>
          <a:off x="7594111" y="100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63246</xdr:rowOff>
    </xdr:from>
    <xdr:to>
      <xdr:col>10</xdr:col>
      <xdr:colOff>155575</xdr:colOff>
      <xdr:row>58</xdr:row>
      <xdr:rowOff>164846</xdr:rowOff>
    </xdr:to>
    <xdr:sp macro="" textlink="">
      <xdr:nvSpPr>
        <xdr:cNvPr id="376" name="円/楕円 375"/>
        <xdr:cNvSpPr/>
      </xdr:nvSpPr>
      <xdr:spPr>
        <a:xfrm>
          <a:off x="6921500" y="100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155973</xdr:rowOff>
    </xdr:from>
    <xdr:ext cx="534377" cy="259045"/>
    <xdr:sp macro="" textlink="">
      <xdr:nvSpPr>
        <xdr:cNvPr id="377" name="テキスト ボックス 376"/>
        <xdr:cNvSpPr txBox="1"/>
      </xdr:nvSpPr>
      <xdr:spPr>
        <a:xfrm>
          <a:off x="6705111" y="101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81003</xdr:rowOff>
    </xdr:from>
    <xdr:to>
      <xdr:col>15</xdr:col>
      <xdr:colOff>180975</xdr:colOff>
      <xdr:row>77</xdr:row>
      <xdr:rowOff>139807</xdr:rowOff>
    </xdr:to>
    <xdr:cxnSp macro="">
      <xdr:nvCxnSpPr>
        <xdr:cNvPr id="406" name="直線コネクタ 405"/>
        <xdr:cNvCxnSpPr/>
      </xdr:nvCxnSpPr>
      <xdr:spPr>
        <a:xfrm>
          <a:off x="9639300" y="13282653"/>
          <a:ext cx="838200" cy="5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68575</xdr:rowOff>
    </xdr:from>
    <xdr:to>
      <xdr:col>14</xdr:col>
      <xdr:colOff>28575</xdr:colOff>
      <xdr:row>77</xdr:row>
      <xdr:rowOff>81003</xdr:rowOff>
    </xdr:to>
    <xdr:cxnSp macro="">
      <xdr:nvCxnSpPr>
        <xdr:cNvPr id="409" name="直線コネクタ 408"/>
        <xdr:cNvCxnSpPr/>
      </xdr:nvCxnSpPr>
      <xdr:spPr>
        <a:xfrm>
          <a:off x="8750300" y="12412975"/>
          <a:ext cx="889000" cy="8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68575</xdr:rowOff>
    </xdr:from>
    <xdr:to>
      <xdr:col>12</xdr:col>
      <xdr:colOff>511175</xdr:colOff>
      <xdr:row>75</xdr:row>
      <xdr:rowOff>156670</xdr:rowOff>
    </xdr:to>
    <xdr:cxnSp macro="">
      <xdr:nvCxnSpPr>
        <xdr:cNvPr id="412" name="直線コネクタ 411"/>
        <xdr:cNvCxnSpPr/>
      </xdr:nvCxnSpPr>
      <xdr:spPr>
        <a:xfrm flipV="1">
          <a:off x="7861300" y="12412975"/>
          <a:ext cx="889000" cy="6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34317</xdr:rowOff>
    </xdr:from>
    <xdr:ext cx="534377" cy="259045"/>
    <xdr:sp macro="" textlink="">
      <xdr:nvSpPr>
        <xdr:cNvPr id="414" name="テキスト ボックス 413"/>
        <xdr:cNvSpPr txBox="1"/>
      </xdr:nvSpPr>
      <xdr:spPr>
        <a:xfrm>
          <a:off x="8483111"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156670</xdr:rowOff>
    </xdr:from>
    <xdr:to>
      <xdr:col>11</xdr:col>
      <xdr:colOff>307975</xdr:colOff>
      <xdr:row>78</xdr:row>
      <xdr:rowOff>125054</xdr:rowOff>
    </xdr:to>
    <xdr:cxnSp macro="">
      <xdr:nvCxnSpPr>
        <xdr:cNvPr id="415" name="直線コネクタ 414"/>
        <xdr:cNvCxnSpPr/>
      </xdr:nvCxnSpPr>
      <xdr:spPr>
        <a:xfrm flipV="1">
          <a:off x="6972300" y="13015420"/>
          <a:ext cx="889000" cy="48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116340</xdr:rowOff>
    </xdr:from>
    <xdr:ext cx="534377" cy="259045"/>
    <xdr:sp macro="" textlink="">
      <xdr:nvSpPr>
        <xdr:cNvPr id="417" name="テキスト ボックス 416"/>
        <xdr:cNvSpPr txBox="1"/>
      </xdr:nvSpPr>
      <xdr:spPr>
        <a:xfrm>
          <a:off x="7594111" y="133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89007</xdr:rowOff>
    </xdr:from>
    <xdr:to>
      <xdr:col>15</xdr:col>
      <xdr:colOff>231775</xdr:colOff>
      <xdr:row>78</xdr:row>
      <xdr:rowOff>19157</xdr:rowOff>
    </xdr:to>
    <xdr:sp macro="" textlink="">
      <xdr:nvSpPr>
        <xdr:cNvPr id="425" name="円/楕円 424"/>
        <xdr:cNvSpPr/>
      </xdr:nvSpPr>
      <xdr:spPr>
        <a:xfrm>
          <a:off x="10426700" y="132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67434</xdr:rowOff>
    </xdr:from>
    <xdr:ext cx="534377" cy="259045"/>
    <xdr:sp macro="" textlink="">
      <xdr:nvSpPr>
        <xdr:cNvPr id="426" name="商工費該当値テキスト"/>
        <xdr:cNvSpPr txBox="1"/>
      </xdr:nvSpPr>
      <xdr:spPr>
        <a:xfrm>
          <a:off x="10528300" y="132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30203</xdr:rowOff>
    </xdr:from>
    <xdr:to>
      <xdr:col>14</xdr:col>
      <xdr:colOff>79375</xdr:colOff>
      <xdr:row>77</xdr:row>
      <xdr:rowOff>131803</xdr:rowOff>
    </xdr:to>
    <xdr:sp macro="" textlink="">
      <xdr:nvSpPr>
        <xdr:cNvPr id="427" name="円/楕円 426"/>
        <xdr:cNvSpPr/>
      </xdr:nvSpPr>
      <xdr:spPr>
        <a:xfrm>
          <a:off x="9588500" y="132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122930</xdr:rowOff>
    </xdr:from>
    <xdr:ext cx="534377" cy="259045"/>
    <xdr:sp macro="" textlink="">
      <xdr:nvSpPr>
        <xdr:cNvPr id="428" name="テキスト ボックス 427"/>
        <xdr:cNvSpPr txBox="1"/>
      </xdr:nvSpPr>
      <xdr:spPr>
        <a:xfrm>
          <a:off x="9372111" y="133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17775</xdr:rowOff>
    </xdr:from>
    <xdr:to>
      <xdr:col>12</xdr:col>
      <xdr:colOff>561975</xdr:colOff>
      <xdr:row>72</xdr:row>
      <xdr:rowOff>119375</xdr:rowOff>
    </xdr:to>
    <xdr:sp macro="" textlink="">
      <xdr:nvSpPr>
        <xdr:cNvPr id="429" name="円/楕円 428"/>
        <xdr:cNvSpPr/>
      </xdr:nvSpPr>
      <xdr:spPr>
        <a:xfrm>
          <a:off x="8699500" y="123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135902</xdr:rowOff>
    </xdr:from>
    <xdr:ext cx="599010" cy="259045"/>
    <xdr:sp macro="" textlink="">
      <xdr:nvSpPr>
        <xdr:cNvPr id="430" name="テキスト ボックス 429"/>
        <xdr:cNvSpPr txBox="1"/>
      </xdr:nvSpPr>
      <xdr:spPr>
        <a:xfrm>
          <a:off x="8450794" y="1213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154,334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105870</xdr:rowOff>
    </xdr:from>
    <xdr:to>
      <xdr:col>11</xdr:col>
      <xdr:colOff>358775</xdr:colOff>
      <xdr:row>76</xdr:row>
      <xdr:rowOff>36020</xdr:rowOff>
    </xdr:to>
    <xdr:sp macro="" textlink="">
      <xdr:nvSpPr>
        <xdr:cNvPr id="431" name="円/楕円 430"/>
        <xdr:cNvSpPr/>
      </xdr:nvSpPr>
      <xdr:spPr>
        <a:xfrm>
          <a:off x="7810500" y="129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52547</xdr:rowOff>
    </xdr:from>
    <xdr:ext cx="534377" cy="259045"/>
    <xdr:sp macro="" textlink="">
      <xdr:nvSpPr>
        <xdr:cNvPr id="432" name="テキスト ボックス 431"/>
        <xdr:cNvSpPr txBox="1"/>
      </xdr:nvSpPr>
      <xdr:spPr>
        <a:xfrm>
          <a:off x="7594111" y="127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74254</xdr:rowOff>
    </xdr:from>
    <xdr:to>
      <xdr:col>10</xdr:col>
      <xdr:colOff>155575</xdr:colOff>
      <xdr:row>79</xdr:row>
      <xdr:rowOff>4404</xdr:rowOff>
    </xdr:to>
    <xdr:sp macro="" textlink="">
      <xdr:nvSpPr>
        <xdr:cNvPr id="433" name="円/楕円 432"/>
        <xdr:cNvSpPr/>
      </xdr:nvSpPr>
      <xdr:spPr>
        <a:xfrm>
          <a:off x="6921500" y="134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166981</xdr:rowOff>
    </xdr:from>
    <xdr:ext cx="534377" cy="259045"/>
    <xdr:sp macro="" textlink="">
      <xdr:nvSpPr>
        <xdr:cNvPr id="434" name="テキスト ボックス 433"/>
        <xdr:cNvSpPr txBox="1"/>
      </xdr:nvSpPr>
      <xdr:spPr>
        <a:xfrm>
          <a:off x="6705111" y="135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61767</xdr:rowOff>
    </xdr:from>
    <xdr:to>
      <xdr:col>15</xdr:col>
      <xdr:colOff>180975</xdr:colOff>
      <xdr:row>98</xdr:row>
      <xdr:rowOff>74924</xdr:rowOff>
    </xdr:to>
    <xdr:cxnSp macro="">
      <xdr:nvCxnSpPr>
        <xdr:cNvPr id="463" name="直線コネクタ 462"/>
        <xdr:cNvCxnSpPr/>
      </xdr:nvCxnSpPr>
      <xdr:spPr>
        <a:xfrm>
          <a:off x="9639300" y="16863867"/>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61767</xdr:rowOff>
    </xdr:from>
    <xdr:to>
      <xdr:col>14</xdr:col>
      <xdr:colOff>28575</xdr:colOff>
      <xdr:row>98</xdr:row>
      <xdr:rowOff>82635</xdr:rowOff>
    </xdr:to>
    <xdr:cxnSp macro="">
      <xdr:nvCxnSpPr>
        <xdr:cNvPr id="466" name="直線コネクタ 465"/>
        <xdr:cNvCxnSpPr/>
      </xdr:nvCxnSpPr>
      <xdr:spPr>
        <a:xfrm flipV="1">
          <a:off x="8750300" y="1686386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31722</xdr:rowOff>
    </xdr:from>
    <xdr:to>
      <xdr:col>12</xdr:col>
      <xdr:colOff>511175</xdr:colOff>
      <xdr:row>98</xdr:row>
      <xdr:rowOff>82635</xdr:rowOff>
    </xdr:to>
    <xdr:cxnSp macro="">
      <xdr:nvCxnSpPr>
        <xdr:cNvPr id="469" name="直線コネクタ 468"/>
        <xdr:cNvCxnSpPr/>
      </xdr:nvCxnSpPr>
      <xdr:spPr>
        <a:xfrm>
          <a:off x="7861300" y="16833822"/>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122482</xdr:rowOff>
    </xdr:from>
    <xdr:to>
      <xdr:col>11</xdr:col>
      <xdr:colOff>307975</xdr:colOff>
      <xdr:row>98</xdr:row>
      <xdr:rowOff>31722</xdr:rowOff>
    </xdr:to>
    <xdr:cxnSp macro="">
      <xdr:nvCxnSpPr>
        <xdr:cNvPr id="472" name="直線コネクタ 471"/>
        <xdr:cNvCxnSpPr/>
      </xdr:nvCxnSpPr>
      <xdr:spPr>
        <a:xfrm>
          <a:off x="6972300" y="16753132"/>
          <a:ext cx="889000" cy="8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6" name="テキスト ボックス 475"/>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24124</xdr:rowOff>
    </xdr:from>
    <xdr:to>
      <xdr:col>15</xdr:col>
      <xdr:colOff>231775</xdr:colOff>
      <xdr:row>98</xdr:row>
      <xdr:rowOff>125724</xdr:rowOff>
    </xdr:to>
    <xdr:sp macro="" textlink="">
      <xdr:nvSpPr>
        <xdr:cNvPr id="482" name="円/楕円 481"/>
        <xdr:cNvSpPr/>
      </xdr:nvSpPr>
      <xdr:spPr>
        <a:xfrm>
          <a:off x="10426700" y="168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110501</xdr:rowOff>
    </xdr:from>
    <xdr:ext cx="534377" cy="259045"/>
    <xdr:sp macro="" textlink="">
      <xdr:nvSpPr>
        <xdr:cNvPr id="483" name="土木費該当値テキスト"/>
        <xdr:cNvSpPr txBox="1"/>
      </xdr:nvSpPr>
      <xdr:spPr>
        <a:xfrm>
          <a:off x="10528300" y="167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10967</xdr:rowOff>
    </xdr:from>
    <xdr:to>
      <xdr:col>14</xdr:col>
      <xdr:colOff>79375</xdr:colOff>
      <xdr:row>98</xdr:row>
      <xdr:rowOff>112567</xdr:rowOff>
    </xdr:to>
    <xdr:sp macro="" textlink="">
      <xdr:nvSpPr>
        <xdr:cNvPr id="484" name="円/楕円 483"/>
        <xdr:cNvSpPr/>
      </xdr:nvSpPr>
      <xdr:spPr>
        <a:xfrm>
          <a:off x="9588500" y="168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103694</xdr:rowOff>
    </xdr:from>
    <xdr:ext cx="534377" cy="259045"/>
    <xdr:sp macro="" textlink="">
      <xdr:nvSpPr>
        <xdr:cNvPr id="485" name="テキスト ボックス 484"/>
        <xdr:cNvSpPr txBox="1"/>
      </xdr:nvSpPr>
      <xdr:spPr>
        <a:xfrm>
          <a:off x="9372111" y="169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31835</xdr:rowOff>
    </xdr:from>
    <xdr:to>
      <xdr:col>12</xdr:col>
      <xdr:colOff>561975</xdr:colOff>
      <xdr:row>98</xdr:row>
      <xdr:rowOff>133435</xdr:rowOff>
    </xdr:to>
    <xdr:sp macro="" textlink="">
      <xdr:nvSpPr>
        <xdr:cNvPr id="486" name="円/楕円 485"/>
        <xdr:cNvSpPr/>
      </xdr:nvSpPr>
      <xdr:spPr>
        <a:xfrm>
          <a:off x="8699500" y="168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124562</xdr:rowOff>
    </xdr:from>
    <xdr:ext cx="534377" cy="259045"/>
    <xdr:sp macro="" textlink="">
      <xdr:nvSpPr>
        <xdr:cNvPr id="487" name="テキスト ボックス 486"/>
        <xdr:cNvSpPr txBox="1"/>
      </xdr:nvSpPr>
      <xdr:spPr>
        <a:xfrm>
          <a:off x="8483111" y="169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152372</xdr:rowOff>
    </xdr:from>
    <xdr:to>
      <xdr:col>11</xdr:col>
      <xdr:colOff>358775</xdr:colOff>
      <xdr:row>98</xdr:row>
      <xdr:rowOff>82522</xdr:rowOff>
    </xdr:to>
    <xdr:sp macro="" textlink="">
      <xdr:nvSpPr>
        <xdr:cNvPr id="488" name="円/楕円 487"/>
        <xdr:cNvSpPr/>
      </xdr:nvSpPr>
      <xdr:spPr>
        <a:xfrm>
          <a:off x="7810500" y="167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73649</xdr:rowOff>
    </xdr:from>
    <xdr:ext cx="534377" cy="259045"/>
    <xdr:sp macro="" textlink="">
      <xdr:nvSpPr>
        <xdr:cNvPr id="489" name="テキスト ボックス 488"/>
        <xdr:cNvSpPr txBox="1"/>
      </xdr:nvSpPr>
      <xdr:spPr>
        <a:xfrm>
          <a:off x="7594111" y="168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71682</xdr:rowOff>
    </xdr:from>
    <xdr:to>
      <xdr:col>10</xdr:col>
      <xdr:colOff>155575</xdr:colOff>
      <xdr:row>98</xdr:row>
      <xdr:rowOff>1832</xdr:rowOff>
    </xdr:to>
    <xdr:sp macro="" textlink="">
      <xdr:nvSpPr>
        <xdr:cNvPr id="490" name="円/楕円 489"/>
        <xdr:cNvSpPr/>
      </xdr:nvSpPr>
      <xdr:spPr>
        <a:xfrm>
          <a:off x="6921500" y="167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18359</xdr:rowOff>
    </xdr:from>
    <xdr:ext cx="599010" cy="259045"/>
    <xdr:sp macro="" textlink="">
      <xdr:nvSpPr>
        <xdr:cNvPr id="491" name="テキスト ボックス 490"/>
        <xdr:cNvSpPr txBox="1"/>
      </xdr:nvSpPr>
      <xdr:spPr>
        <a:xfrm>
          <a:off x="6672794" y="164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70910</xdr:rowOff>
    </xdr:from>
    <xdr:to>
      <xdr:col>23</xdr:col>
      <xdr:colOff>517525</xdr:colOff>
      <xdr:row>38</xdr:row>
      <xdr:rowOff>73174</xdr:rowOff>
    </xdr:to>
    <xdr:cxnSp macro="">
      <xdr:nvCxnSpPr>
        <xdr:cNvPr id="520" name="直線コネクタ 519"/>
        <xdr:cNvCxnSpPr/>
      </xdr:nvCxnSpPr>
      <xdr:spPr>
        <a:xfrm>
          <a:off x="15481300" y="6586010"/>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37199</xdr:rowOff>
    </xdr:from>
    <xdr:to>
      <xdr:col>22</xdr:col>
      <xdr:colOff>365125</xdr:colOff>
      <xdr:row>38</xdr:row>
      <xdr:rowOff>70910</xdr:rowOff>
    </xdr:to>
    <xdr:cxnSp macro="">
      <xdr:nvCxnSpPr>
        <xdr:cNvPr id="523" name="直線コネクタ 522"/>
        <xdr:cNvCxnSpPr/>
      </xdr:nvCxnSpPr>
      <xdr:spPr>
        <a:xfrm>
          <a:off x="14592300" y="6552299"/>
          <a:ext cx="889000" cy="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37199</xdr:rowOff>
    </xdr:from>
    <xdr:to>
      <xdr:col>21</xdr:col>
      <xdr:colOff>161925</xdr:colOff>
      <xdr:row>38</xdr:row>
      <xdr:rowOff>64254</xdr:rowOff>
    </xdr:to>
    <xdr:cxnSp macro="">
      <xdr:nvCxnSpPr>
        <xdr:cNvPr id="526" name="直線コネクタ 525"/>
        <xdr:cNvCxnSpPr/>
      </xdr:nvCxnSpPr>
      <xdr:spPr>
        <a:xfrm flipV="1">
          <a:off x="13703300" y="6552299"/>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140115</xdr:rowOff>
    </xdr:from>
    <xdr:to>
      <xdr:col>19</xdr:col>
      <xdr:colOff>644525</xdr:colOff>
      <xdr:row>38</xdr:row>
      <xdr:rowOff>64254</xdr:rowOff>
    </xdr:to>
    <xdr:cxnSp macro="">
      <xdr:nvCxnSpPr>
        <xdr:cNvPr id="529" name="直線コネクタ 528"/>
        <xdr:cNvCxnSpPr/>
      </xdr:nvCxnSpPr>
      <xdr:spPr>
        <a:xfrm>
          <a:off x="12814300" y="6483765"/>
          <a:ext cx="889000" cy="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3" name="テキスト ボックス 532"/>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22374</xdr:rowOff>
    </xdr:from>
    <xdr:to>
      <xdr:col>23</xdr:col>
      <xdr:colOff>568325</xdr:colOff>
      <xdr:row>38</xdr:row>
      <xdr:rowOff>123974</xdr:rowOff>
    </xdr:to>
    <xdr:sp macro="" textlink="">
      <xdr:nvSpPr>
        <xdr:cNvPr id="539" name="円/楕円 538"/>
        <xdr:cNvSpPr/>
      </xdr:nvSpPr>
      <xdr:spPr>
        <a:xfrm>
          <a:off x="16268700" y="6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20110</xdr:rowOff>
    </xdr:from>
    <xdr:to>
      <xdr:col>22</xdr:col>
      <xdr:colOff>415925</xdr:colOff>
      <xdr:row>38</xdr:row>
      <xdr:rowOff>121710</xdr:rowOff>
    </xdr:to>
    <xdr:sp macro="" textlink="">
      <xdr:nvSpPr>
        <xdr:cNvPr id="541" name="円/楕円 540"/>
        <xdr:cNvSpPr/>
      </xdr:nvSpPr>
      <xdr:spPr>
        <a:xfrm>
          <a:off x="15430500" y="65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112837</xdr:rowOff>
    </xdr:from>
    <xdr:ext cx="534377" cy="259045"/>
    <xdr:sp macro="" textlink="">
      <xdr:nvSpPr>
        <xdr:cNvPr id="542" name="テキスト ボックス 541"/>
        <xdr:cNvSpPr txBox="1"/>
      </xdr:nvSpPr>
      <xdr:spPr>
        <a:xfrm>
          <a:off x="15214111"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157850</xdr:rowOff>
    </xdr:from>
    <xdr:to>
      <xdr:col>21</xdr:col>
      <xdr:colOff>212725</xdr:colOff>
      <xdr:row>38</xdr:row>
      <xdr:rowOff>87999</xdr:rowOff>
    </xdr:to>
    <xdr:sp macro="" textlink="">
      <xdr:nvSpPr>
        <xdr:cNvPr id="543" name="円/楕円 542"/>
        <xdr:cNvSpPr/>
      </xdr:nvSpPr>
      <xdr:spPr>
        <a:xfrm>
          <a:off x="14541500" y="6501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79126</xdr:rowOff>
    </xdr:from>
    <xdr:ext cx="534377" cy="259045"/>
    <xdr:sp macro="" textlink="">
      <xdr:nvSpPr>
        <xdr:cNvPr id="544" name="テキスト ボックス 543"/>
        <xdr:cNvSpPr txBox="1"/>
      </xdr:nvSpPr>
      <xdr:spPr>
        <a:xfrm>
          <a:off x="14325111" y="65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13454</xdr:rowOff>
    </xdr:from>
    <xdr:to>
      <xdr:col>20</xdr:col>
      <xdr:colOff>9525</xdr:colOff>
      <xdr:row>38</xdr:row>
      <xdr:rowOff>115054</xdr:rowOff>
    </xdr:to>
    <xdr:sp macro="" textlink="">
      <xdr:nvSpPr>
        <xdr:cNvPr id="545" name="円/楕円 544"/>
        <xdr:cNvSpPr/>
      </xdr:nvSpPr>
      <xdr:spPr>
        <a:xfrm>
          <a:off x="13652500" y="65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106181</xdr:rowOff>
    </xdr:from>
    <xdr:ext cx="534377" cy="259045"/>
    <xdr:sp macro="" textlink="">
      <xdr:nvSpPr>
        <xdr:cNvPr id="546" name="テキスト ボックス 545"/>
        <xdr:cNvSpPr txBox="1"/>
      </xdr:nvSpPr>
      <xdr:spPr>
        <a:xfrm>
          <a:off x="13436111" y="66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89315</xdr:rowOff>
    </xdr:from>
    <xdr:to>
      <xdr:col>18</xdr:col>
      <xdr:colOff>492125</xdr:colOff>
      <xdr:row>38</xdr:row>
      <xdr:rowOff>19465</xdr:rowOff>
    </xdr:to>
    <xdr:sp macro="" textlink="">
      <xdr:nvSpPr>
        <xdr:cNvPr id="547" name="円/楕円 546"/>
        <xdr:cNvSpPr/>
      </xdr:nvSpPr>
      <xdr:spPr>
        <a:xfrm>
          <a:off x="12763500" y="64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35992</xdr:rowOff>
    </xdr:from>
    <xdr:ext cx="534377" cy="259045"/>
    <xdr:sp macro="" textlink="">
      <xdr:nvSpPr>
        <xdr:cNvPr id="548" name="テキスト ボックス 547"/>
        <xdr:cNvSpPr txBox="1"/>
      </xdr:nvSpPr>
      <xdr:spPr>
        <a:xfrm>
          <a:off x="12547111" y="62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165209</xdr:rowOff>
    </xdr:from>
    <xdr:to>
      <xdr:col>23</xdr:col>
      <xdr:colOff>517525</xdr:colOff>
      <xdr:row>59</xdr:row>
      <xdr:rowOff>4779</xdr:rowOff>
    </xdr:to>
    <xdr:cxnSp macro="">
      <xdr:nvCxnSpPr>
        <xdr:cNvPr id="579" name="直線コネクタ 578"/>
        <xdr:cNvCxnSpPr/>
      </xdr:nvCxnSpPr>
      <xdr:spPr>
        <a:xfrm flipV="1">
          <a:off x="15481300" y="10109309"/>
          <a:ext cx="8382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4779</xdr:rowOff>
    </xdr:from>
    <xdr:to>
      <xdr:col>22</xdr:col>
      <xdr:colOff>365125</xdr:colOff>
      <xdr:row>59</xdr:row>
      <xdr:rowOff>7551</xdr:rowOff>
    </xdr:to>
    <xdr:cxnSp macro="">
      <xdr:nvCxnSpPr>
        <xdr:cNvPr id="582" name="直線コネクタ 581"/>
        <xdr:cNvCxnSpPr/>
      </xdr:nvCxnSpPr>
      <xdr:spPr>
        <a:xfrm flipV="1">
          <a:off x="14592300" y="10120329"/>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166843</xdr:rowOff>
    </xdr:from>
    <xdr:to>
      <xdr:col>21</xdr:col>
      <xdr:colOff>161925</xdr:colOff>
      <xdr:row>59</xdr:row>
      <xdr:rowOff>7551</xdr:rowOff>
    </xdr:to>
    <xdr:cxnSp macro="">
      <xdr:nvCxnSpPr>
        <xdr:cNvPr id="585" name="直線コネクタ 584"/>
        <xdr:cNvCxnSpPr/>
      </xdr:nvCxnSpPr>
      <xdr:spPr>
        <a:xfrm>
          <a:off x="13703300" y="10110943"/>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166843</xdr:rowOff>
    </xdr:from>
    <xdr:to>
      <xdr:col>19</xdr:col>
      <xdr:colOff>644525</xdr:colOff>
      <xdr:row>59</xdr:row>
      <xdr:rowOff>12961</xdr:rowOff>
    </xdr:to>
    <xdr:cxnSp macro="">
      <xdr:nvCxnSpPr>
        <xdr:cNvPr id="588" name="直線コネクタ 587"/>
        <xdr:cNvCxnSpPr/>
      </xdr:nvCxnSpPr>
      <xdr:spPr>
        <a:xfrm flipV="1">
          <a:off x="12814300" y="10110943"/>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114409</xdr:rowOff>
    </xdr:from>
    <xdr:to>
      <xdr:col>23</xdr:col>
      <xdr:colOff>568325</xdr:colOff>
      <xdr:row>59</xdr:row>
      <xdr:rowOff>44559</xdr:rowOff>
    </xdr:to>
    <xdr:sp macro="" textlink="">
      <xdr:nvSpPr>
        <xdr:cNvPr id="598" name="円/楕円 597"/>
        <xdr:cNvSpPr/>
      </xdr:nvSpPr>
      <xdr:spPr>
        <a:xfrm>
          <a:off x="16268700" y="100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29336</xdr:rowOff>
    </xdr:from>
    <xdr:ext cx="534377" cy="259045"/>
    <xdr:sp macro="" textlink="">
      <xdr:nvSpPr>
        <xdr:cNvPr id="599" name="教育費該当値テキスト"/>
        <xdr:cNvSpPr txBox="1"/>
      </xdr:nvSpPr>
      <xdr:spPr>
        <a:xfrm>
          <a:off x="16370300" y="99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64,378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125429</xdr:rowOff>
    </xdr:from>
    <xdr:to>
      <xdr:col>22</xdr:col>
      <xdr:colOff>415925</xdr:colOff>
      <xdr:row>59</xdr:row>
      <xdr:rowOff>55579</xdr:rowOff>
    </xdr:to>
    <xdr:sp macro="" textlink="">
      <xdr:nvSpPr>
        <xdr:cNvPr id="600" name="円/楕円 599"/>
        <xdr:cNvSpPr/>
      </xdr:nvSpPr>
      <xdr:spPr>
        <a:xfrm>
          <a:off x="15430500" y="1006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46706</xdr:rowOff>
    </xdr:from>
    <xdr:ext cx="534377" cy="259045"/>
    <xdr:sp macro="" textlink="">
      <xdr:nvSpPr>
        <xdr:cNvPr id="601" name="テキスト ボックス 600"/>
        <xdr:cNvSpPr txBox="1"/>
      </xdr:nvSpPr>
      <xdr:spPr>
        <a:xfrm>
          <a:off x="15214111" y="1016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128201</xdr:rowOff>
    </xdr:from>
    <xdr:to>
      <xdr:col>21</xdr:col>
      <xdr:colOff>212725</xdr:colOff>
      <xdr:row>59</xdr:row>
      <xdr:rowOff>58351</xdr:rowOff>
    </xdr:to>
    <xdr:sp macro="" textlink="">
      <xdr:nvSpPr>
        <xdr:cNvPr id="602" name="円/楕円 601"/>
        <xdr:cNvSpPr/>
      </xdr:nvSpPr>
      <xdr:spPr>
        <a:xfrm>
          <a:off x="14541500" y="100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49478</xdr:rowOff>
    </xdr:from>
    <xdr:ext cx="534377" cy="259045"/>
    <xdr:sp macro="" textlink="">
      <xdr:nvSpPr>
        <xdr:cNvPr id="603" name="テキスト ボックス 602"/>
        <xdr:cNvSpPr txBox="1"/>
      </xdr:nvSpPr>
      <xdr:spPr>
        <a:xfrm>
          <a:off x="14325111" y="101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116043</xdr:rowOff>
    </xdr:from>
    <xdr:to>
      <xdr:col>20</xdr:col>
      <xdr:colOff>9525</xdr:colOff>
      <xdr:row>59</xdr:row>
      <xdr:rowOff>46193</xdr:rowOff>
    </xdr:to>
    <xdr:sp macro="" textlink="">
      <xdr:nvSpPr>
        <xdr:cNvPr id="604" name="円/楕円 603"/>
        <xdr:cNvSpPr/>
      </xdr:nvSpPr>
      <xdr:spPr>
        <a:xfrm>
          <a:off x="13652500" y="100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37320</xdr:rowOff>
    </xdr:from>
    <xdr:ext cx="534377" cy="259045"/>
    <xdr:sp macro="" textlink="">
      <xdr:nvSpPr>
        <xdr:cNvPr id="605" name="テキスト ボックス 604"/>
        <xdr:cNvSpPr txBox="1"/>
      </xdr:nvSpPr>
      <xdr:spPr>
        <a:xfrm>
          <a:off x="13436111" y="101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133611</xdr:rowOff>
    </xdr:from>
    <xdr:to>
      <xdr:col>18</xdr:col>
      <xdr:colOff>492125</xdr:colOff>
      <xdr:row>59</xdr:row>
      <xdr:rowOff>63761</xdr:rowOff>
    </xdr:to>
    <xdr:sp macro="" textlink="">
      <xdr:nvSpPr>
        <xdr:cNvPr id="606" name="円/楕円 605"/>
        <xdr:cNvSpPr/>
      </xdr:nvSpPr>
      <xdr:spPr>
        <a:xfrm>
          <a:off x="12763500" y="100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54888</xdr:rowOff>
    </xdr:from>
    <xdr:ext cx="534377" cy="259045"/>
    <xdr:sp macro="" textlink="">
      <xdr:nvSpPr>
        <xdr:cNvPr id="607" name="テキスト ボックス 606"/>
        <xdr:cNvSpPr txBox="1"/>
      </xdr:nvSpPr>
      <xdr:spPr>
        <a:xfrm>
          <a:off x="12547111" y="101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104673</xdr:rowOff>
    </xdr:from>
    <xdr:to>
      <xdr:col>22</xdr:col>
      <xdr:colOff>365125</xdr:colOff>
      <xdr:row>79</xdr:row>
      <xdr:rowOff>44450</xdr:rowOff>
    </xdr:to>
    <xdr:cxnSp macro="">
      <xdr:nvCxnSpPr>
        <xdr:cNvPr id="639" name="直線コネクタ 638"/>
        <xdr:cNvCxnSpPr/>
      </xdr:nvCxnSpPr>
      <xdr:spPr>
        <a:xfrm>
          <a:off x="14592300" y="13306323"/>
          <a:ext cx="889000" cy="2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55524</xdr:rowOff>
    </xdr:from>
    <xdr:to>
      <xdr:col>21</xdr:col>
      <xdr:colOff>161925</xdr:colOff>
      <xdr:row>77</xdr:row>
      <xdr:rowOff>104673</xdr:rowOff>
    </xdr:to>
    <xdr:cxnSp macro="">
      <xdr:nvCxnSpPr>
        <xdr:cNvPr id="642" name="直線コネクタ 641"/>
        <xdr:cNvCxnSpPr/>
      </xdr:nvCxnSpPr>
      <xdr:spPr>
        <a:xfrm>
          <a:off x="13703300" y="1325717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76864</xdr:rowOff>
    </xdr:from>
    <xdr:ext cx="534377" cy="259045"/>
    <xdr:sp macro="" textlink="">
      <xdr:nvSpPr>
        <xdr:cNvPr id="644" name="テキスト ボックス 643"/>
        <xdr:cNvSpPr txBox="1"/>
      </xdr:nvSpPr>
      <xdr:spPr>
        <a:xfrm>
          <a:off x="14325111" y="134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55524</xdr:rowOff>
    </xdr:from>
    <xdr:to>
      <xdr:col>19</xdr:col>
      <xdr:colOff>644525</xdr:colOff>
      <xdr:row>79</xdr:row>
      <xdr:rowOff>44450</xdr:rowOff>
    </xdr:to>
    <xdr:cxnSp macro="">
      <xdr:nvCxnSpPr>
        <xdr:cNvPr id="645" name="直線コネクタ 644"/>
        <xdr:cNvCxnSpPr/>
      </xdr:nvCxnSpPr>
      <xdr:spPr>
        <a:xfrm flipV="1">
          <a:off x="12814300" y="13257174"/>
          <a:ext cx="889000" cy="3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58107</xdr:rowOff>
    </xdr:from>
    <xdr:ext cx="534377" cy="259045"/>
    <xdr:sp macro="" textlink="">
      <xdr:nvSpPr>
        <xdr:cNvPr id="647" name="テキスト ボックス 646"/>
        <xdr:cNvSpPr txBox="1"/>
      </xdr:nvSpPr>
      <xdr:spPr>
        <a:xfrm>
          <a:off x="13436111" y="13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53873</xdr:rowOff>
    </xdr:from>
    <xdr:to>
      <xdr:col>21</xdr:col>
      <xdr:colOff>212725</xdr:colOff>
      <xdr:row>77</xdr:row>
      <xdr:rowOff>155473</xdr:rowOff>
    </xdr:to>
    <xdr:sp macro="" textlink="">
      <xdr:nvSpPr>
        <xdr:cNvPr id="659" name="円/楕円 658"/>
        <xdr:cNvSpPr/>
      </xdr:nvSpPr>
      <xdr:spPr>
        <a:xfrm>
          <a:off x="14541500" y="132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550</xdr:rowOff>
    </xdr:from>
    <xdr:ext cx="534377" cy="259045"/>
    <xdr:sp macro="" textlink="">
      <xdr:nvSpPr>
        <xdr:cNvPr id="660" name="テキスト ボックス 659"/>
        <xdr:cNvSpPr txBox="1"/>
      </xdr:nvSpPr>
      <xdr:spPr>
        <a:xfrm>
          <a:off x="14325111" y="130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4724</xdr:rowOff>
    </xdr:from>
    <xdr:to>
      <xdr:col>20</xdr:col>
      <xdr:colOff>9525</xdr:colOff>
      <xdr:row>77</xdr:row>
      <xdr:rowOff>106324</xdr:rowOff>
    </xdr:to>
    <xdr:sp macro="" textlink="">
      <xdr:nvSpPr>
        <xdr:cNvPr id="661" name="円/楕円 660"/>
        <xdr:cNvSpPr/>
      </xdr:nvSpPr>
      <xdr:spPr>
        <a:xfrm>
          <a:off x="13652500" y="132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122851</xdr:rowOff>
    </xdr:from>
    <xdr:ext cx="534377" cy="259045"/>
    <xdr:sp macro="" textlink="">
      <xdr:nvSpPr>
        <xdr:cNvPr id="662" name="テキスト ボックス 661"/>
        <xdr:cNvSpPr txBox="1"/>
      </xdr:nvSpPr>
      <xdr:spPr>
        <a:xfrm>
          <a:off x="13436111" y="129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9009</xdr:rowOff>
    </xdr:from>
    <xdr:to>
      <xdr:col>23</xdr:col>
      <xdr:colOff>517525</xdr:colOff>
      <xdr:row>96</xdr:row>
      <xdr:rowOff>19464</xdr:rowOff>
    </xdr:to>
    <xdr:cxnSp macro="">
      <xdr:nvCxnSpPr>
        <xdr:cNvPr id="693" name="直線コネクタ 692"/>
        <xdr:cNvCxnSpPr/>
      </xdr:nvCxnSpPr>
      <xdr:spPr>
        <a:xfrm flipV="1">
          <a:off x="15481300" y="16468209"/>
          <a:ext cx="8382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719</xdr:rowOff>
    </xdr:from>
    <xdr:to>
      <xdr:col>22</xdr:col>
      <xdr:colOff>365125</xdr:colOff>
      <xdr:row>96</xdr:row>
      <xdr:rowOff>19464</xdr:rowOff>
    </xdr:to>
    <xdr:cxnSp macro="">
      <xdr:nvCxnSpPr>
        <xdr:cNvPr id="696" name="直線コネクタ 695"/>
        <xdr:cNvCxnSpPr/>
      </xdr:nvCxnSpPr>
      <xdr:spPr>
        <a:xfrm>
          <a:off x="14592300" y="1645991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719</xdr:rowOff>
    </xdr:from>
    <xdr:to>
      <xdr:col>21</xdr:col>
      <xdr:colOff>161925</xdr:colOff>
      <xdr:row>96</xdr:row>
      <xdr:rowOff>101905</xdr:rowOff>
    </xdr:to>
    <xdr:cxnSp macro="">
      <xdr:nvCxnSpPr>
        <xdr:cNvPr id="699" name="直線コネクタ 698"/>
        <xdr:cNvCxnSpPr/>
      </xdr:nvCxnSpPr>
      <xdr:spPr>
        <a:xfrm flipV="1">
          <a:off x="13703300" y="16459919"/>
          <a:ext cx="889000" cy="1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166199</xdr:rowOff>
    </xdr:from>
    <xdr:to>
      <xdr:col>19</xdr:col>
      <xdr:colOff>644525</xdr:colOff>
      <xdr:row>96</xdr:row>
      <xdr:rowOff>101905</xdr:rowOff>
    </xdr:to>
    <xdr:cxnSp macro="">
      <xdr:nvCxnSpPr>
        <xdr:cNvPr id="702" name="直線コネクタ 701"/>
        <xdr:cNvCxnSpPr/>
      </xdr:nvCxnSpPr>
      <xdr:spPr>
        <a:xfrm>
          <a:off x="12814300" y="16453949"/>
          <a:ext cx="8890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129659</xdr:rowOff>
    </xdr:from>
    <xdr:to>
      <xdr:col>23</xdr:col>
      <xdr:colOff>568325</xdr:colOff>
      <xdr:row>96</xdr:row>
      <xdr:rowOff>59809</xdr:rowOff>
    </xdr:to>
    <xdr:sp macro="" textlink="">
      <xdr:nvSpPr>
        <xdr:cNvPr id="712" name="円/楕円 711"/>
        <xdr:cNvSpPr/>
      </xdr:nvSpPr>
      <xdr:spPr>
        <a:xfrm>
          <a:off x="16268700" y="164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152536</xdr:rowOff>
    </xdr:from>
    <xdr:ext cx="599010" cy="259045"/>
    <xdr:sp macro="" textlink="">
      <xdr:nvSpPr>
        <xdr:cNvPr id="713" name="公債費該当値テキスト"/>
        <xdr:cNvSpPr txBox="1"/>
      </xdr:nvSpPr>
      <xdr:spPr>
        <a:xfrm>
          <a:off x="16370300" y="1626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140114</xdr:rowOff>
    </xdr:from>
    <xdr:to>
      <xdr:col>22</xdr:col>
      <xdr:colOff>415925</xdr:colOff>
      <xdr:row>96</xdr:row>
      <xdr:rowOff>70264</xdr:rowOff>
    </xdr:to>
    <xdr:sp macro="" textlink="">
      <xdr:nvSpPr>
        <xdr:cNvPr id="714" name="円/楕円 713"/>
        <xdr:cNvSpPr/>
      </xdr:nvSpPr>
      <xdr:spPr>
        <a:xfrm>
          <a:off x="15430500" y="164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86791</xdr:rowOff>
    </xdr:from>
    <xdr:ext cx="599010" cy="259045"/>
    <xdr:sp macro="" textlink="">
      <xdr:nvSpPr>
        <xdr:cNvPr id="715" name="テキスト ボックス 714"/>
        <xdr:cNvSpPr txBox="1"/>
      </xdr:nvSpPr>
      <xdr:spPr>
        <a:xfrm>
          <a:off x="15181794" y="162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121369</xdr:rowOff>
    </xdr:from>
    <xdr:to>
      <xdr:col>21</xdr:col>
      <xdr:colOff>212725</xdr:colOff>
      <xdr:row>96</xdr:row>
      <xdr:rowOff>51519</xdr:rowOff>
    </xdr:to>
    <xdr:sp macro="" textlink="">
      <xdr:nvSpPr>
        <xdr:cNvPr id="716" name="円/楕円 715"/>
        <xdr:cNvSpPr/>
      </xdr:nvSpPr>
      <xdr:spPr>
        <a:xfrm>
          <a:off x="14541500" y="164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68046</xdr:rowOff>
    </xdr:from>
    <xdr:ext cx="599010" cy="259045"/>
    <xdr:sp macro="" textlink="">
      <xdr:nvSpPr>
        <xdr:cNvPr id="717" name="テキスト ボックス 716"/>
        <xdr:cNvSpPr txBox="1"/>
      </xdr:nvSpPr>
      <xdr:spPr>
        <a:xfrm>
          <a:off x="14292794" y="1618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51105</xdr:rowOff>
    </xdr:from>
    <xdr:to>
      <xdr:col>20</xdr:col>
      <xdr:colOff>9525</xdr:colOff>
      <xdr:row>96</xdr:row>
      <xdr:rowOff>152705</xdr:rowOff>
    </xdr:to>
    <xdr:sp macro="" textlink="">
      <xdr:nvSpPr>
        <xdr:cNvPr id="718" name="円/楕円 717"/>
        <xdr:cNvSpPr/>
      </xdr:nvSpPr>
      <xdr:spPr>
        <a:xfrm>
          <a:off x="136525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143832</xdr:rowOff>
    </xdr:from>
    <xdr:ext cx="599010" cy="259045"/>
    <xdr:sp macro="" textlink="">
      <xdr:nvSpPr>
        <xdr:cNvPr id="719" name="テキスト ボックス 718"/>
        <xdr:cNvSpPr txBox="1"/>
      </xdr:nvSpPr>
      <xdr:spPr>
        <a:xfrm>
          <a:off x="13403794" y="1660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115399</xdr:rowOff>
    </xdr:from>
    <xdr:to>
      <xdr:col>18</xdr:col>
      <xdr:colOff>492125</xdr:colOff>
      <xdr:row>96</xdr:row>
      <xdr:rowOff>45549</xdr:rowOff>
    </xdr:to>
    <xdr:sp macro="" textlink="">
      <xdr:nvSpPr>
        <xdr:cNvPr id="720" name="円/楕円 719"/>
        <xdr:cNvSpPr/>
      </xdr:nvSpPr>
      <xdr:spPr>
        <a:xfrm>
          <a:off x="12763500" y="164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62076</xdr:rowOff>
    </xdr:from>
    <xdr:ext cx="599010" cy="259045"/>
    <xdr:sp macro="" textlink="">
      <xdr:nvSpPr>
        <xdr:cNvPr id="721" name="テキスト ボックス 720"/>
        <xdr:cNvSpPr txBox="1"/>
      </xdr:nvSpPr>
      <xdr:spPr>
        <a:xfrm>
          <a:off x="12514794" y="1617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民生費については、繰越事業として年金臨時給付金の支給事業があったため、平年より増加しているが、後期の医療給付も増減の要因の一つである。</a:t>
          </a:r>
          <a:endParaRPr kumimoji="1" lang="en-US" altLang="ja-JP" sz="1300">
            <a:latin typeface="ＭＳ Ｐゴシック"/>
          </a:endParaRPr>
        </a:p>
        <a:p>
          <a:r>
            <a:rPr kumimoji="1" lang="ja-JP" altLang="en-US" sz="1300">
              <a:latin typeface="ＭＳ Ｐゴシック"/>
            </a:rPr>
            <a:t>衛生費については、前年度に温泉施設の改修事業があったため、今年度は減少しているが、病院事業への繰出金が大きな割合を占めており、類似団体平均を上回っている状況にある。</a:t>
          </a:r>
          <a:endParaRPr kumimoji="1" lang="en-US" altLang="ja-JP" sz="1300">
            <a:latin typeface="ＭＳ Ｐゴシック"/>
          </a:endParaRPr>
        </a:p>
        <a:p>
          <a:r>
            <a:rPr kumimoji="1" lang="ja-JP" altLang="en-US" sz="1300">
              <a:latin typeface="ＭＳ Ｐゴシック"/>
            </a:rPr>
            <a:t>労働費は緊急雇用、人材育成施策の取り組みが一段落したことにより、平年費用へ落ち着きつつある。</a:t>
          </a:r>
          <a:endParaRPr kumimoji="1" lang="en-US" altLang="ja-JP" sz="1300">
            <a:latin typeface="ＭＳ Ｐゴシック"/>
          </a:endParaRPr>
        </a:p>
        <a:p>
          <a:r>
            <a:rPr kumimoji="1" lang="ja-JP" altLang="en-US" sz="1300">
              <a:latin typeface="ＭＳ Ｐゴシック"/>
            </a:rPr>
            <a:t>教育費については、平年より上回っているが、２８年度から学校の大規模改修が始まったためであり、３０年度までは増加する見込である。</a:t>
          </a:r>
          <a:endParaRPr kumimoji="1" lang="en-US" altLang="ja-JP" sz="1300">
            <a:latin typeface="ＭＳ Ｐゴシック"/>
          </a:endParaRPr>
        </a:p>
        <a:p>
          <a:r>
            <a:rPr kumimoji="1" lang="ja-JP" altLang="en-US" sz="1300">
              <a:latin typeface="ＭＳ Ｐゴシック"/>
            </a:rPr>
            <a:t>公債費については、計画的に繰上償還を実施し、後年度への負担軽減を図っており、実質公債費比率は、３．７％と低い水準にあり、今後も適正な水準の維持に努めていく。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財政調整基金残高は、標準財政規模の２０％程度を目安とし、実質収支比率については例年５％前後を維持している。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年は、災害復旧、戸籍システム構築、また財調の取崩しによりマイナスとなったが、臨時的な要因によるものである。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また、交付金事業や国の補正予算事業等により年度によって若干の変動はあるが、今後も財政の健全化を図り適正な水準を維持していく。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病院事業会計については、新規入院患者の確保、病床稼働率の向上に努め、平成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年度の改革プランに沿った更なる病院経営の安定性を図っていく必要がある。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国保会計については、国保都道府県化を見据えた中で、標準保険料率へ近づけるため段階的な税率の見直しを実施しているため、実質収支は増加傾向にある。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介護保険特別会計（サービス事業勘定）については、平成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年度の介護報酬の改正により、歳入が減少したためであり、委託事業ではあるが、今後、更なる利用率に向上に努める必要がある。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 workbookViewId="0">
      <selection activeCell="W38" sqref="W38:AK38"/>
    </sheetView>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3950200</v>
      </c>
      <c r="BO4" s="381"/>
      <c r="BP4" s="381"/>
      <c r="BQ4" s="381"/>
      <c r="BR4" s="381"/>
      <c r="BS4" s="381"/>
      <c r="BT4" s="381"/>
      <c r="BU4" s="382"/>
      <c r="BV4" s="380">
        <v>3917143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3776533</v>
      </c>
      <c r="BO5" s="418"/>
      <c r="BP5" s="418"/>
      <c r="BQ5" s="418"/>
      <c r="BR5" s="418"/>
      <c r="BS5" s="418"/>
      <c r="BT5" s="418"/>
      <c r="BU5" s="419"/>
      <c r="BV5" s="417">
        <v>3744279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67.5</v>
      </c>
      <c r="CU5" s="415"/>
      <c r="CV5" s="415"/>
      <c r="CW5" s="415"/>
      <c r="CX5" s="415"/>
      <c r="CY5" s="415"/>
      <c r="CZ5" s="415"/>
      <c r="DA5" s="416"/>
      <c r="DB5" s="414">
        <v>67.400000000000006</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173667</v>
      </c>
      <c r="BO6" s="418"/>
      <c r="BP6" s="418"/>
      <c r="BQ6" s="418"/>
      <c r="BR6" s="418"/>
      <c r="BS6" s="418"/>
      <c r="BT6" s="418"/>
      <c r="BU6" s="419"/>
      <c r="BV6" s="417">
        <v>172864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70.099999999999994</v>
      </c>
      <c r="CU6" s="455"/>
      <c r="CV6" s="455"/>
      <c r="CW6" s="455"/>
      <c r="CX6" s="455"/>
      <c r="CY6" s="455"/>
      <c r="CZ6" s="455"/>
      <c r="DA6" s="456"/>
      <c r="DB6" s="454">
        <v>70.8</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64084</v>
      </c>
      <c r="BO7" s="418"/>
      <c r="BP7" s="418"/>
      <c r="BQ7" s="418"/>
      <c r="BR7" s="418"/>
      <c r="BS7" s="418"/>
      <c r="BT7" s="418"/>
      <c r="BU7" s="419"/>
      <c r="BV7" s="417">
        <v>51840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2411975</v>
      </c>
      <c r="CU7" s="418"/>
      <c r="CV7" s="418"/>
      <c r="CW7" s="418"/>
      <c r="CX7" s="418"/>
      <c r="CY7" s="418"/>
      <c r="CZ7" s="418"/>
      <c r="DA7" s="419"/>
      <c r="DB7" s="417">
        <v>2457067</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109583</v>
      </c>
      <c r="BO8" s="418"/>
      <c r="BP8" s="418"/>
      <c r="BQ8" s="418"/>
      <c r="BR8" s="418"/>
      <c r="BS8" s="418"/>
      <c r="BT8" s="418"/>
      <c r="BU8" s="419"/>
      <c r="BV8" s="417">
        <v>121024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5">
      <c r="A9" s="140"/>
      <c r="B9" s="411" t="s">
        <v>96</v>
      </c>
      <c r="C9" s="412"/>
      <c r="D9" s="412"/>
      <c r="E9" s="412"/>
      <c r="F9" s="412"/>
      <c r="G9" s="412"/>
      <c r="H9" s="412"/>
      <c r="I9" s="412"/>
      <c r="J9" s="412"/>
      <c r="K9" s="460"/>
      <c r="L9" s="461" t="s">
        <v>97</v>
      </c>
      <c r="M9" s="462"/>
      <c r="N9" s="462"/>
      <c r="O9" s="462"/>
      <c r="P9" s="462"/>
      <c r="Q9" s="463"/>
      <c r="R9" s="464">
        <v>3906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-11441</v>
      </c>
      <c r="BO9" s="418"/>
      <c r="BP9" s="418"/>
      <c r="BQ9" s="418"/>
      <c r="BR9" s="418"/>
      <c r="BS9" s="418"/>
      <c r="BT9" s="418"/>
      <c r="BU9" s="419"/>
      <c r="BV9" s="417">
        <v>-12944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17.7</v>
      </c>
      <c r="CU9" s="415"/>
      <c r="CV9" s="415"/>
      <c r="CW9" s="415"/>
      <c r="CX9" s="415"/>
      <c r="CY9" s="415"/>
      <c r="CZ9" s="415"/>
      <c r="DA9" s="416"/>
      <c r="DB9" s="414">
        <v>17.399999999999999</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102</v>
      </c>
      <c r="M10" s="447"/>
      <c r="N10" s="447"/>
      <c r="O10" s="447"/>
      <c r="P10" s="447"/>
      <c r="Q10" s="448"/>
      <c r="R10" s="468">
        <v>4408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1134</v>
      </c>
      <c r="BO10" s="418"/>
      <c r="BP10" s="418"/>
      <c r="BQ10" s="418"/>
      <c r="BR10" s="418"/>
      <c r="BS10" s="418"/>
      <c r="BT10" s="418"/>
      <c r="BU10" s="419"/>
      <c r="BV10" s="417">
        <v>1193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84686</v>
      </c>
      <c r="BO11" s="418"/>
      <c r="BP11" s="418"/>
      <c r="BQ11" s="418"/>
      <c r="BR11" s="418"/>
      <c r="BS11" s="418"/>
      <c r="BT11" s="418"/>
      <c r="BU11" s="419"/>
      <c r="BV11" s="417">
        <v>94470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3919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20000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3915</v>
      </c>
      <c r="S13" s="499"/>
      <c r="T13" s="499"/>
      <c r="U13" s="499"/>
      <c r="V13" s="500"/>
      <c r="W13" s="433" t="s">
        <v>124</v>
      </c>
      <c r="X13" s="434"/>
      <c r="Y13" s="434"/>
      <c r="Z13" s="434"/>
      <c r="AA13" s="434"/>
      <c r="AB13" s="424"/>
      <c r="AC13" s="468">
        <v>275</v>
      </c>
      <c r="AD13" s="469"/>
      <c r="AE13" s="469"/>
      <c r="AF13" s="469"/>
      <c r="AG13" s="508"/>
      <c r="AH13" s="468">
        <v>279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74379</v>
      </c>
      <c r="BO13" s="418"/>
      <c r="BP13" s="418"/>
      <c r="BQ13" s="418"/>
      <c r="BR13" s="418"/>
      <c r="BS13" s="418"/>
      <c r="BT13" s="418"/>
      <c r="BU13" s="419"/>
      <c r="BV13" s="417">
        <v>62719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3.7</v>
      </c>
      <c r="CU13" s="415"/>
      <c r="CV13" s="415"/>
      <c r="CW13" s="415"/>
      <c r="CX13" s="415"/>
      <c r="CY13" s="415"/>
      <c r="CZ13" s="415"/>
      <c r="DA13" s="416"/>
      <c r="DB13" s="414">
        <v>3.9</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3976</v>
      </c>
      <c r="S14" s="499"/>
      <c r="T14" s="499"/>
      <c r="U14" s="499"/>
      <c r="V14" s="500"/>
      <c r="W14" s="407"/>
      <c r="X14" s="408"/>
      <c r="Y14" s="408"/>
      <c r="Z14" s="408"/>
      <c r="AA14" s="408"/>
      <c r="AB14" s="397"/>
      <c r="AC14" s="501">
        <v>15.7</v>
      </c>
      <c r="AD14" s="502"/>
      <c r="AE14" s="502"/>
      <c r="AF14" s="502"/>
      <c r="AG14" s="503"/>
      <c r="AH14" s="501">
        <v>15.1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3975</v>
      </c>
      <c r="S15" s="499"/>
      <c r="T15" s="499"/>
      <c r="U15" s="499"/>
      <c r="V15" s="500"/>
      <c r="W15" s="433" t="s">
        <v>131</v>
      </c>
      <c r="X15" s="434"/>
      <c r="Y15" s="434"/>
      <c r="Z15" s="434"/>
      <c r="AA15" s="434"/>
      <c r="AB15" s="424"/>
      <c r="AC15" s="468">
        <v>489</v>
      </c>
      <c r="AD15" s="469"/>
      <c r="AE15" s="469"/>
      <c r="AF15" s="469"/>
      <c r="AG15" s="508"/>
      <c r="AH15" s="468">
        <v>565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304764</v>
      </c>
      <c r="BO15" s="381"/>
      <c r="BP15" s="381"/>
      <c r="BQ15" s="381"/>
      <c r="BR15" s="381"/>
      <c r="BS15" s="381"/>
      <c r="BT15" s="381"/>
      <c r="BU15" s="382"/>
      <c r="BV15" s="380">
        <v>305469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27.8</v>
      </c>
      <c r="AD16" s="502"/>
      <c r="AE16" s="502"/>
      <c r="AF16" s="502"/>
      <c r="AG16" s="503"/>
      <c r="AH16" s="501">
        <v>30.6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2265246</v>
      </c>
      <c r="BO16" s="418"/>
      <c r="BP16" s="418"/>
      <c r="BQ16" s="418"/>
      <c r="BR16" s="418"/>
      <c r="BS16" s="418"/>
      <c r="BT16" s="418"/>
      <c r="BU16" s="419"/>
      <c r="BV16" s="417">
        <v>2268237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993</v>
      </c>
      <c r="AD17" s="469"/>
      <c r="AE17" s="469"/>
      <c r="AF17" s="469"/>
      <c r="AG17" s="508"/>
      <c r="AH17" s="468">
        <v>1003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374370</v>
      </c>
      <c r="BO17" s="418"/>
      <c r="BP17" s="418"/>
      <c r="BQ17" s="418"/>
      <c r="BR17" s="418"/>
      <c r="BS17" s="418"/>
      <c r="BT17" s="418"/>
      <c r="BU17" s="419"/>
      <c r="BV17" s="417">
        <v>374811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162.59</v>
      </c>
      <c r="M18" s="530"/>
      <c r="N18" s="530"/>
      <c r="O18" s="530"/>
      <c r="P18" s="530"/>
      <c r="Q18" s="530"/>
      <c r="R18" s="531"/>
      <c r="S18" s="531"/>
      <c r="T18" s="531"/>
      <c r="U18" s="531"/>
      <c r="V18" s="532"/>
      <c r="W18" s="435"/>
      <c r="X18" s="436"/>
      <c r="Y18" s="436"/>
      <c r="Z18" s="436"/>
      <c r="AA18" s="436"/>
      <c r="AB18" s="427"/>
      <c r="AC18" s="533">
        <v>56.5</v>
      </c>
      <c r="AD18" s="534"/>
      <c r="AE18" s="534"/>
      <c r="AF18" s="534"/>
      <c r="AG18" s="535"/>
      <c r="AH18" s="533">
        <v>54.3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1642396</v>
      </c>
      <c r="BO18" s="418"/>
      <c r="BP18" s="418"/>
      <c r="BQ18" s="418"/>
      <c r="BR18" s="418"/>
      <c r="BS18" s="418"/>
      <c r="BT18" s="418"/>
      <c r="BU18" s="419"/>
      <c r="BV18" s="417">
        <v>1679208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2896004</v>
      </c>
      <c r="BO19" s="418"/>
      <c r="BP19" s="418"/>
      <c r="BQ19" s="418"/>
      <c r="BR19" s="418"/>
      <c r="BS19" s="418"/>
      <c r="BT19" s="418"/>
      <c r="BU19" s="419"/>
      <c r="BV19" s="417">
        <v>2941704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1729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3613878</v>
      </c>
      <c r="BO23" s="418"/>
      <c r="BP23" s="418"/>
      <c r="BQ23" s="418"/>
      <c r="BR23" s="418"/>
      <c r="BS23" s="418"/>
      <c r="BT23" s="418"/>
      <c r="BU23" s="419"/>
      <c r="BV23" s="417">
        <v>3788553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7500</v>
      </c>
      <c r="R24" s="469"/>
      <c r="S24" s="469"/>
      <c r="T24" s="469"/>
      <c r="U24" s="469"/>
      <c r="V24" s="508"/>
      <c r="W24" s="563"/>
      <c r="X24" s="551"/>
      <c r="Y24" s="552"/>
      <c r="Z24" s="467" t="s">
        <v>155</v>
      </c>
      <c r="AA24" s="447"/>
      <c r="AB24" s="447"/>
      <c r="AC24" s="447"/>
      <c r="AD24" s="447"/>
      <c r="AE24" s="447"/>
      <c r="AF24" s="447"/>
      <c r="AG24" s="448"/>
      <c r="AH24" s="468">
        <v>64</v>
      </c>
      <c r="AI24" s="469"/>
      <c r="AJ24" s="469"/>
      <c r="AK24" s="469"/>
      <c r="AL24" s="508"/>
      <c r="AM24" s="468">
        <v>185216</v>
      </c>
      <c r="AN24" s="469"/>
      <c r="AO24" s="469"/>
      <c r="AP24" s="469"/>
      <c r="AQ24" s="469"/>
      <c r="AR24" s="508"/>
      <c r="AS24" s="468">
        <v>2894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3155391</v>
      </c>
      <c r="BO24" s="418"/>
      <c r="BP24" s="418"/>
      <c r="BQ24" s="418"/>
      <c r="BR24" s="418"/>
      <c r="BS24" s="418"/>
      <c r="BT24" s="418"/>
      <c r="BU24" s="419"/>
      <c r="BV24" s="417">
        <v>3332552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6150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5750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163</v>
      </c>
      <c r="F27" s="447"/>
      <c r="G27" s="447"/>
      <c r="H27" s="447"/>
      <c r="I27" s="447"/>
      <c r="J27" s="447"/>
      <c r="K27" s="448"/>
      <c r="L27" s="468">
        <v>1</v>
      </c>
      <c r="M27" s="469"/>
      <c r="N27" s="469"/>
      <c r="O27" s="469"/>
      <c r="P27" s="508"/>
      <c r="Q27" s="468">
        <v>2320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213932</v>
      </c>
      <c r="BO27" s="587"/>
      <c r="BP27" s="587"/>
      <c r="BQ27" s="587"/>
      <c r="BR27" s="587"/>
      <c r="BS27" s="587"/>
      <c r="BT27" s="587"/>
      <c r="BU27" s="588"/>
      <c r="BV27" s="586">
        <v>213855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166</v>
      </c>
      <c r="F28" s="447"/>
      <c r="G28" s="447"/>
      <c r="H28" s="447"/>
      <c r="I28" s="447"/>
      <c r="J28" s="447"/>
      <c r="K28" s="448"/>
      <c r="L28" s="468">
        <v>1</v>
      </c>
      <c r="M28" s="469"/>
      <c r="N28" s="469"/>
      <c r="O28" s="469"/>
      <c r="P28" s="508"/>
      <c r="Q28" s="468">
        <v>1930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495000</v>
      </c>
      <c r="BO28" s="381"/>
      <c r="BP28" s="381"/>
      <c r="BQ28" s="381"/>
      <c r="BR28" s="381"/>
      <c r="BS28" s="381"/>
      <c r="BT28" s="381"/>
      <c r="BU28" s="382"/>
      <c r="BV28" s="380">
        <v>493866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170</v>
      </c>
      <c r="F29" s="447"/>
      <c r="G29" s="447"/>
      <c r="H29" s="447"/>
      <c r="I29" s="447"/>
      <c r="J29" s="447"/>
      <c r="K29" s="448"/>
      <c r="L29" s="468">
        <v>8</v>
      </c>
      <c r="M29" s="469"/>
      <c r="N29" s="469"/>
      <c r="O29" s="469"/>
      <c r="P29" s="508"/>
      <c r="Q29" s="468">
        <v>1700</v>
      </c>
      <c r="R29" s="469"/>
      <c r="S29" s="469"/>
      <c r="T29" s="469"/>
      <c r="U29" s="469"/>
      <c r="V29" s="508"/>
      <c r="W29" s="564"/>
      <c r="X29" s="565"/>
      <c r="Y29" s="566"/>
      <c r="Z29" s="467" t="s">
        <v>171</v>
      </c>
      <c r="AA29" s="447"/>
      <c r="AB29" s="447"/>
      <c r="AC29" s="447"/>
      <c r="AD29" s="447"/>
      <c r="AE29" s="447"/>
      <c r="AF29" s="447"/>
      <c r="AG29" s="448"/>
      <c r="AH29" s="468">
        <v>64</v>
      </c>
      <c r="AI29" s="469"/>
      <c r="AJ29" s="469"/>
      <c r="AK29" s="469"/>
      <c r="AL29" s="508"/>
      <c r="AM29" s="468">
        <v>185216</v>
      </c>
      <c r="AN29" s="469"/>
      <c r="AO29" s="469"/>
      <c r="AP29" s="469"/>
      <c r="AQ29" s="469"/>
      <c r="AR29" s="508"/>
      <c r="AS29" s="468">
        <v>2894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1923565</v>
      </c>
      <c r="BO29" s="418"/>
      <c r="BP29" s="418"/>
      <c r="BQ29" s="418"/>
      <c r="BR29" s="418"/>
      <c r="BS29" s="418"/>
      <c r="BT29" s="418"/>
      <c r="BU29" s="419"/>
      <c r="BV29" s="417">
        <v>1673899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1636029</v>
      </c>
      <c r="BO30" s="587"/>
      <c r="BP30" s="587"/>
      <c r="BQ30" s="587"/>
      <c r="BR30" s="587"/>
      <c r="BS30" s="587"/>
      <c r="BT30" s="587"/>
      <c r="BU30" s="588"/>
      <c r="BV30" s="586">
        <v>1520405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国民健康保険病院事業会計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南部檜山衛生処理組合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乙部振興公社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檜山広域行政組合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乙部観光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漁業集落排水事業特別会計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渡島・檜山地方税滞納整理機構</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おとべ創生</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SheetLayoutView="100" workbookViewId="0">
      <selection activeCell="W38" sqref="W38:AK3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2">
      <c r="A34" s="22"/>
      <c r="B34" s="31"/>
      <c r="C34" s="1184" t="s">
        <v>527</v>
      </c>
      <c r="D34" s="1184"/>
      <c r="E34" s="1185"/>
      <c r="F34" s="32">
        <v>11.4</v>
      </c>
      <c r="G34" s="33">
        <v>11.29</v>
      </c>
      <c r="H34" s="33">
        <v>11.81</v>
      </c>
      <c r="I34" s="33">
        <v>11.4</v>
      </c>
      <c r="J34" s="34">
        <v>11.41</v>
      </c>
      <c r="K34" s="22"/>
      <c r="L34" s="22"/>
      <c r="M34" s="22"/>
      <c r="N34" s="22"/>
      <c r="O34" s="22"/>
      <c r="P34" s="22"/>
    </row>
    <row r="35" spans="1:16" ht="39" customHeight="1" x14ac:dyDescent="0.2">
      <c r="A35" s="22"/>
      <c r="B35" s="35"/>
      <c r="C35" s="1178" t="s">
        <v>528</v>
      </c>
      <c r="D35" s="1179"/>
      <c r="E35" s="1180"/>
      <c r="F35" s="36">
        <v>5.0199999999999996</v>
      </c>
      <c r="G35" s="37">
        <v>4.21</v>
      </c>
      <c r="H35" s="37">
        <v>5.63</v>
      </c>
      <c r="I35" s="37">
        <v>4.92</v>
      </c>
      <c r="J35" s="38">
        <v>4.54</v>
      </c>
      <c r="K35" s="22"/>
      <c r="L35" s="22"/>
      <c r="M35" s="22"/>
      <c r="N35" s="22"/>
      <c r="O35" s="22"/>
      <c r="P35" s="22"/>
    </row>
    <row r="36" spans="1:16" ht="39" customHeight="1" x14ac:dyDescent="0.2">
      <c r="A36" s="22"/>
      <c r="B36" s="35"/>
      <c r="C36" s="1178" t="s">
        <v>529</v>
      </c>
      <c r="D36" s="1179"/>
      <c r="E36" s="1180"/>
      <c r="F36" s="36">
        <v>2.67</v>
      </c>
      <c r="G36" s="37">
        <v>1.08</v>
      </c>
      <c r="H36" s="37">
        <v>1.91</v>
      </c>
      <c r="I36" s="37">
        <v>3.13</v>
      </c>
      <c r="J36" s="38">
        <v>2.87</v>
      </c>
      <c r="K36" s="22"/>
      <c r="L36" s="22"/>
      <c r="M36" s="22"/>
      <c r="N36" s="22"/>
      <c r="O36" s="22"/>
      <c r="P36" s="22"/>
    </row>
    <row r="37" spans="1:16" ht="39" customHeight="1" x14ac:dyDescent="0.2">
      <c r="A37" s="22"/>
      <c r="B37" s="35"/>
      <c r="C37" s="1178" t="s">
        <v>530</v>
      </c>
      <c r="D37" s="1179"/>
      <c r="E37" s="1180"/>
      <c r="F37" s="36">
        <v>0.18</v>
      </c>
      <c r="G37" s="37">
        <v>0.56999999999999995</v>
      </c>
      <c r="H37" s="37">
        <v>1.44</v>
      </c>
      <c r="I37" s="37">
        <v>1.02</v>
      </c>
      <c r="J37" s="38">
        <v>1.03</v>
      </c>
      <c r="K37" s="22"/>
      <c r="L37" s="22"/>
      <c r="M37" s="22"/>
      <c r="N37" s="22"/>
      <c r="O37" s="22"/>
      <c r="P37" s="22"/>
    </row>
    <row r="38" spans="1:16" ht="39" customHeight="1" x14ac:dyDescent="0.2">
      <c r="A38" s="22"/>
      <c r="B38" s="35"/>
      <c r="C38" s="1178" t="s">
        <v>531</v>
      </c>
      <c r="D38" s="1179"/>
      <c r="E38" s="1180"/>
      <c r="F38" s="36">
        <v>1.4</v>
      </c>
      <c r="G38" s="37">
        <v>1.98</v>
      </c>
      <c r="H38" s="37">
        <v>2.2999999999999998</v>
      </c>
      <c r="I38" s="37">
        <v>0.43</v>
      </c>
      <c r="J38" s="38">
        <v>0.56000000000000005</v>
      </c>
      <c r="K38" s="22"/>
      <c r="L38" s="22"/>
      <c r="M38" s="22"/>
      <c r="N38" s="22"/>
      <c r="O38" s="22"/>
      <c r="P38" s="22"/>
    </row>
    <row r="39" spans="1:16" ht="39" customHeight="1" x14ac:dyDescent="0.2">
      <c r="A39" s="22"/>
      <c r="B39" s="35"/>
      <c r="C39" s="1178" t="s">
        <v>532</v>
      </c>
      <c r="D39" s="1179"/>
      <c r="E39" s="1180"/>
      <c r="F39" s="36">
        <v>0.13</v>
      </c>
      <c r="G39" s="37">
        <v>0.15</v>
      </c>
      <c r="H39" s="37">
        <v>0.14000000000000001</v>
      </c>
      <c r="I39" s="37">
        <v>0.14000000000000001</v>
      </c>
      <c r="J39" s="38">
        <v>0.12</v>
      </c>
      <c r="K39" s="22"/>
      <c r="L39" s="22"/>
      <c r="M39" s="22"/>
      <c r="N39" s="22"/>
      <c r="O39" s="22"/>
      <c r="P39" s="22"/>
    </row>
    <row r="40" spans="1:16" ht="39" customHeight="1" x14ac:dyDescent="0.2">
      <c r="A40" s="22"/>
      <c r="B40" s="35"/>
      <c r="C40" s="1178" t="s">
        <v>533</v>
      </c>
      <c r="D40" s="1179"/>
      <c r="E40" s="1180"/>
      <c r="F40" s="36">
        <v>0.09</v>
      </c>
      <c r="G40" s="37">
        <v>0.09</v>
      </c>
      <c r="H40" s="37">
        <v>0.11</v>
      </c>
      <c r="I40" s="37">
        <v>0.11</v>
      </c>
      <c r="J40" s="38">
        <v>0.1</v>
      </c>
      <c r="K40" s="22"/>
      <c r="L40" s="22"/>
      <c r="M40" s="22"/>
      <c r="N40" s="22"/>
      <c r="O40" s="22"/>
      <c r="P40" s="22"/>
    </row>
    <row r="41" spans="1:16" ht="39" customHeight="1" x14ac:dyDescent="0.2">
      <c r="A41" s="22"/>
      <c r="B41" s="35"/>
      <c r="C41" s="1178" t="s">
        <v>534</v>
      </c>
      <c r="D41" s="1179"/>
      <c r="E41" s="1180"/>
      <c r="F41" s="36">
        <v>0</v>
      </c>
      <c r="G41" s="37">
        <v>0.01</v>
      </c>
      <c r="H41" s="37">
        <v>0</v>
      </c>
      <c r="I41" s="37">
        <v>0.01</v>
      </c>
      <c r="J41" s="38">
        <v>0.01</v>
      </c>
      <c r="K41" s="22"/>
      <c r="L41" s="22"/>
      <c r="M41" s="22"/>
      <c r="N41" s="22"/>
      <c r="O41" s="22"/>
      <c r="P41" s="22"/>
    </row>
    <row r="42" spans="1:16" ht="39" customHeight="1" x14ac:dyDescent="0.2">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5">
      <c r="A43" s="22"/>
      <c r="B43" s="40"/>
      <c r="C43" s="1181" t="s">
        <v>536</v>
      </c>
      <c r="D43" s="1182"/>
      <c r="E43" s="1183"/>
      <c r="F43" s="41">
        <v>7.0000000000000007E-2</v>
      </c>
      <c r="G43" s="42">
        <v>0.06</v>
      </c>
      <c r="H43" s="42">
        <v>7.0000000000000007E-2</v>
      </c>
      <c r="I43" s="42">
        <v>0.08</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9" zoomScaleSheetLayoutView="55" workbookViewId="0">
      <selection activeCell="W38" sqref="W38:AK3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459</v>
      </c>
      <c r="L45" s="60">
        <v>502</v>
      </c>
      <c r="M45" s="60">
        <v>493</v>
      </c>
      <c r="N45" s="60">
        <v>468</v>
      </c>
      <c r="O45" s="61">
        <v>481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2">
      <c r="A48" s="48"/>
      <c r="B48" s="1196"/>
      <c r="C48" s="1197"/>
      <c r="D48" s="62"/>
      <c r="E48" s="1188" t="s">
        <v>15</v>
      </c>
      <c r="F48" s="1188"/>
      <c r="G48" s="1188"/>
      <c r="H48" s="1188"/>
      <c r="I48" s="1188"/>
      <c r="J48" s="1189"/>
      <c r="K48" s="63">
        <v>136</v>
      </c>
      <c r="L48" s="64">
        <v>123</v>
      </c>
      <c r="M48" s="64">
        <v>128</v>
      </c>
      <c r="N48" s="64">
        <v>129</v>
      </c>
      <c r="O48" s="65">
        <v>129</v>
      </c>
      <c r="P48" s="48"/>
      <c r="Q48" s="48"/>
      <c r="R48" s="48"/>
      <c r="S48" s="48"/>
      <c r="T48" s="48"/>
      <c r="U48" s="48"/>
    </row>
    <row r="49" spans="1:21" ht="30.75" customHeight="1" x14ac:dyDescent="0.2">
      <c r="A49" s="48"/>
      <c r="B49" s="1196"/>
      <c r="C49" s="1197"/>
      <c r="D49" s="62"/>
      <c r="E49" s="1188" t="s">
        <v>16</v>
      </c>
      <c r="F49" s="1188"/>
      <c r="G49" s="1188"/>
      <c r="H49" s="1188"/>
      <c r="I49" s="1188"/>
      <c r="J49" s="1189"/>
      <c r="K49" s="63">
        <v>0</v>
      </c>
      <c r="L49" s="64">
        <v>0</v>
      </c>
      <c r="M49" s="64">
        <v>1</v>
      </c>
      <c r="N49" s="64">
        <v>0</v>
      </c>
      <c r="O49" s="65">
        <v>0</v>
      </c>
      <c r="P49" s="48"/>
      <c r="Q49" s="48"/>
      <c r="R49" s="48"/>
      <c r="S49" s="48"/>
      <c r="T49" s="48"/>
      <c r="U49" s="48"/>
    </row>
    <row r="50" spans="1:21" ht="30.75" customHeight="1" x14ac:dyDescent="0.2">
      <c r="A50" s="48"/>
      <c r="B50" s="1196"/>
      <c r="C50" s="1197"/>
      <c r="D50" s="62"/>
      <c r="E50" s="1188" t="s">
        <v>17</v>
      </c>
      <c r="F50" s="1188"/>
      <c r="G50" s="1188"/>
      <c r="H50" s="1188"/>
      <c r="I50" s="1188"/>
      <c r="J50" s="1189"/>
      <c r="K50" s="63">
        <v>0</v>
      </c>
      <c r="L50" s="64">
        <v>1</v>
      </c>
      <c r="M50" s="64" t="s">
        <v>482</v>
      </c>
      <c r="N50" s="64" t="s">
        <v>482</v>
      </c>
      <c r="O50" s="65" t="s">
        <v>482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521</v>
      </c>
      <c r="L52" s="64">
        <v>515</v>
      </c>
      <c r="M52" s="64">
        <v>541</v>
      </c>
      <c r="N52" s="64">
        <v>534</v>
      </c>
      <c r="O52" s="65">
        <v>538</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74</v>
      </c>
      <c r="L53" s="69">
        <v>111</v>
      </c>
      <c r="M53" s="69">
        <v>81</v>
      </c>
      <c r="N53" s="69">
        <v>63</v>
      </c>
      <c r="O53" s="70">
        <v>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3" zoomScaleSheetLayoutView="100" workbookViewId="0">
      <selection activeCell="W38" sqref="W38:AK38"/>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521</v>
      </c>
      <c r="J40" s="79" t="s">
        <v>522</v>
      </c>
      <c r="K40" s="79" t="s">
        <v>523</v>
      </c>
      <c r="L40" s="79" t="s">
        <v>524</v>
      </c>
      <c r="M40" s="80" t="s">
        <v>525</v>
      </c>
    </row>
    <row r="41" spans="2:13" ht="27.75" customHeight="1" x14ac:dyDescent="0.2">
      <c r="B41" s="1202" t="s">
        <v>24</v>
      </c>
      <c r="C41" s="1203"/>
      <c r="D41" s="81"/>
      <c r="E41" s="1208" t="s">
        <v>25</v>
      </c>
      <c r="F41" s="1208"/>
      <c r="G41" s="1208"/>
      <c r="H41" s="1209"/>
      <c r="I41" s="82">
        <v>4002</v>
      </c>
      <c r="J41" s="83">
        <v>3979</v>
      </c>
      <c r="K41" s="83">
        <v>3968</v>
      </c>
      <c r="L41" s="83">
        <v>3789</v>
      </c>
      <c r="M41" s="84">
        <v>3614</v>
      </c>
    </row>
    <row r="42" spans="2:13" ht="27.75" customHeight="1" x14ac:dyDescent="0.2">
      <c r="B42" s="1204"/>
      <c r="C42" s="1205"/>
      <c r="D42" s="85"/>
      <c r="E42" s="1210" t="s">
        <v>26</v>
      </c>
      <c r="F42" s="1210"/>
      <c r="G42" s="1210"/>
      <c r="H42" s="1211"/>
      <c r="I42" s="86">
        <v>7</v>
      </c>
      <c r="J42" s="87" t="s">
        <v>482</v>
      </c>
      <c r="K42" s="87" t="s">
        <v>482</v>
      </c>
      <c r="L42" s="87" t="s">
        <v>482</v>
      </c>
      <c r="M42" s="88" t="s">
        <v>482</v>
      </c>
    </row>
    <row r="43" spans="2:13" ht="27.75" customHeight="1" x14ac:dyDescent="0.2">
      <c r="B43" s="1204"/>
      <c r="C43" s="1205"/>
      <c r="D43" s="85"/>
      <c r="E43" s="1210" t="s">
        <v>27</v>
      </c>
      <c r="F43" s="1210"/>
      <c r="G43" s="1210"/>
      <c r="H43" s="1211"/>
      <c r="I43" s="86">
        <v>1364</v>
      </c>
      <c r="J43" s="87">
        <v>1425</v>
      </c>
      <c r="K43" s="87">
        <v>1356</v>
      </c>
      <c r="L43" s="87">
        <v>1286</v>
      </c>
      <c r="M43" s="88">
        <v>1234</v>
      </c>
    </row>
    <row r="44" spans="2:13" ht="27.75" customHeight="1" x14ac:dyDescent="0.2">
      <c r="B44" s="1204"/>
      <c r="C44" s="1205"/>
      <c r="D44" s="85"/>
      <c r="E44" s="1210" t="s">
        <v>28</v>
      </c>
      <c r="F44" s="1210"/>
      <c r="G44" s="1210"/>
      <c r="H44" s="1211"/>
      <c r="I44" s="86">
        <v>7</v>
      </c>
      <c r="J44" s="87">
        <v>7</v>
      </c>
      <c r="K44" s="87">
        <v>9</v>
      </c>
      <c r="L44" s="87">
        <v>9</v>
      </c>
      <c r="M44" s="88">
        <v>8</v>
      </c>
    </row>
    <row r="45" spans="2:13" ht="27.75" customHeight="1" x14ac:dyDescent="0.2">
      <c r="B45" s="1204"/>
      <c r="C45" s="1205"/>
      <c r="D45" s="85"/>
      <c r="E45" s="1210" t="s">
        <v>29</v>
      </c>
      <c r="F45" s="1210"/>
      <c r="G45" s="1210"/>
      <c r="H45" s="1211"/>
      <c r="I45" s="86">
        <v>929</v>
      </c>
      <c r="J45" s="87">
        <v>895</v>
      </c>
      <c r="K45" s="87">
        <v>814</v>
      </c>
      <c r="L45" s="87">
        <v>802</v>
      </c>
      <c r="M45" s="88">
        <v>776</v>
      </c>
    </row>
    <row r="46" spans="2:13" ht="27.75" customHeight="1" x14ac:dyDescent="0.2">
      <c r="B46" s="1204"/>
      <c r="C46" s="1205"/>
      <c r="D46" s="89"/>
      <c r="E46" s="1210" t="s">
        <v>30</v>
      </c>
      <c r="F46" s="1210"/>
      <c r="G46" s="1210"/>
      <c r="H46" s="1211"/>
      <c r="I46" s="86" t="s">
        <v>482</v>
      </c>
      <c r="J46" s="87" t="s">
        <v>482</v>
      </c>
      <c r="K46" s="87" t="s">
        <v>482</v>
      </c>
      <c r="L46" s="87" t="s">
        <v>482</v>
      </c>
      <c r="M46" s="88" t="s">
        <v>482</v>
      </c>
    </row>
    <row r="47" spans="2:13" ht="27.75" customHeight="1" x14ac:dyDescent="0.2">
      <c r="B47" s="1204"/>
      <c r="C47" s="1205"/>
      <c r="D47" s="90"/>
      <c r="E47" s="1212" t="s">
        <v>31</v>
      </c>
      <c r="F47" s="1213"/>
      <c r="G47" s="1213"/>
      <c r="H47" s="1214"/>
      <c r="I47" s="86" t="s">
        <v>482</v>
      </c>
      <c r="J47" s="87" t="s">
        <v>482</v>
      </c>
      <c r="K47" s="87" t="s">
        <v>482</v>
      </c>
      <c r="L47" s="87" t="s">
        <v>482</v>
      </c>
      <c r="M47" s="88" t="s">
        <v>482</v>
      </c>
    </row>
    <row r="48" spans="2:13" ht="27.75" customHeight="1" x14ac:dyDescent="0.2">
      <c r="B48" s="1204"/>
      <c r="C48" s="1205"/>
      <c r="D48" s="85"/>
      <c r="E48" s="1210" t="s">
        <v>32</v>
      </c>
      <c r="F48" s="1210"/>
      <c r="G48" s="1210"/>
      <c r="H48" s="1211"/>
      <c r="I48" s="86" t="s">
        <v>482</v>
      </c>
      <c r="J48" s="87" t="s">
        <v>482</v>
      </c>
      <c r="K48" s="87" t="s">
        <v>482</v>
      </c>
      <c r="L48" s="87" t="s">
        <v>482</v>
      </c>
      <c r="M48" s="88" t="s">
        <v>482</v>
      </c>
    </row>
    <row r="49" spans="2:13" ht="27.75" customHeight="1" x14ac:dyDescent="0.2">
      <c r="B49" s="1206"/>
      <c r="C49" s="1207"/>
      <c r="D49" s="85"/>
      <c r="E49" s="1210" t="s">
        <v>33</v>
      </c>
      <c r="F49" s="1210"/>
      <c r="G49" s="1210"/>
      <c r="H49" s="1211"/>
      <c r="I49" s="86" t="s">
        <v>482</v>
      </c>
      <c r="J49" s="87" t="s">
        <v>482</v>
      </c>
      <c r="K49" s="87" t="s">
        <v>482</v>
      </c>
      <c r="L49" s="87" t="s">
        <v>482</v>
      </c>
      <c r="M49" s="88" t="s">
        <v>482</v>
      </c>
    </row>
    <row r="50" spans="2:13" ht="27.75" customHeight="1" x14ac:dyDescent="0.2">
      <c r="B50" s="1215" t="s">
        <v>34</v>
      </c>
      <c r="C50" s="1216"/>
      <c r="D50" s="91"/>
      <c r="E50" s="1210" t="s">
        <v>35</v>
      </c>
      <c r="F50" s="1210"/>
      <c r="G50" s="1210"/>
      <c r="H50" s="1211"/>
      <c r="I50" s="86">
        <v>3123</v>
      </c>
      <c r="J50" s="87">
        <v>3375</v>
      </c>
      <c r="K50" s="87">
        <v>3382</v>
      </c>
      <c r="L50" s="87">
        <v>3786</v>
      </c>
      <c r="M50" s="88">
        <v>4242</v>
      </c>
    </row>
    <row r="51" spans="2:13" ht="27.75" customHeight="1" x14ac:dyDescent="0.2">
      <c r="B51" s="1204"/>
      <c r="C51" s="1205"/>
      <c r="D51" s="85"/>
      <c r="E51" s="1210" t="s">
        <v>36</v>
      </c>
      <c r="F51" s="1210"/>
      <c r="G51" s="1210"/>
      <c r="H51" s="1211"/>
      <c r="I51" s="86">
        <v>564</v>
      </c>
      <c r="J51" s="87">
        <v>524</v>
      </c>
      <c r="K51" s="87">
        <v>482</v>
      </c>
      <c r="L51" s="87">
        <v>438</v>
      </c>
      <c r="M51" s="88">
        <v>394</v>
      </c>
    </row>
    <row r="52" spans="2:13" ht="27.75" customHeight="1" x14ac:dyDescent="0.2">
      <c r="B52" s="1206"/>
      <c r="C52" s="1207"/>
      <c r="D52" s="85"/>
      <c r="E52" s="1210" t="s">
        <v>37</v>
      </c>
      <c r="F52" s="1210"/>
      <c r="G52" s="1210"/>
      <c r="H52" s="1211"/>
      <c r="I52" s="86">
        <v>4109</v>
      </c>
      <c r="J52" s="87">
        <v>4148</v>
      </c>
      <c r="K52" s="87">
        <v>4146</v>
      </c>
      <c r="L52" s="87">
        <v>4014</v>
      </c>
      <c r="M52" s="88">
        <v>3983</v>
      </c>
    </row>
    <row r="53" spans="2:13" ht="27.75" customHeight="1" thickBot="1" x14ac:dyDescent="0.25">
      <c r="B53" s="1217" t="s">
        <v>21</v>
      </c>
      <c r="C53" s="1218"/>
      <c r="D53" s="92"/>
      <c r="E53" s="1219" t="s">
        <v>38</v>
      </c>
      <c r="F53" s="1219"/>
      <c r="G53" s="1219"/>
      <c r="H53" s="1220"/>
      <c r="I53" s="93">
        <v>-1486</v>
      </c>
      <c r="J53" s="94">
        <v>-1740</v>
      </c>
      <c r="K53" s="94">
        <v>-1864</v>
      </c>
      <c r="L53" s="94">
        <v>-2353</v>
      </c>
      <c r="M53" s="95">
        <v>-2987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19" zoomScaleNormal="100" zoomScaleSheetLayoutView="55" workbookViewId="0">
      <selection activeCell="G48" sqref="G48"/>
    </sheetView>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549</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550</v>
      </c>
      <c r="I42" s="354"/>
      <c r="J42" s="354"/>
      <c r="K42" s="354"/>
      <c r="L42" s="246"/>
      <c r="M42" s="246"/>
      <c r="N42" s="246"/>
      <c r="O42" s="246"/>
    </row>
    <row r="43" spans="2:17" ht="13.2" x14ac:dyDescent="0.2">
      <c r="B43" s="250"/>
      <c r="C43" s="246"/>
      <c r="D43" s="246"/>
      <c r="E43" s="246"/>
      <c r="F43" s="246"/>
      <c r="G43" s="1221" t="s">
        <v>551</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55"/>
      <c r="I48" s="355"/>
      <c r="J48" s="355"/>
    </row>
    <row r="49" spans="1:17" ht="13.2" x14ac:dyDescent="0.2">
      <c r="B49" s="250"/>
      <c r="C49" s="246"/>
      <c r="D49" s="246"/>
      <c r="E49" s="246"/>
      <c r="F49" s="246"/>
      <c r="G49" s="245" t="s">
        <v>552</v>
      </c>
    </row>
    <row r="50" spans="1:17" ht="13.2" x14ac:dyDescent="0.2">
      <c r="B50" s="250"/>
      <c r="C50" s="246"/>
      <c r="D50" s="246"/>
      <c r="E50" s="246"/>
      <c r="F50" s="246"/>
      <c r="G50" s="1230"/>
      <c r="H50" s="1231"/>
      <c r="I50" s="1231"/>
      <c r="J50" s="1232"/>
      <c r="K50" s="356" t="s">
        <v>521</v>
      </c>
      <c r="L50" s="356" t="s">
        <v>522</v>
      </c>
      <c r="M50" s="356" t="s">
        <v>523</v>
      </c>
      <c r="N50" s="356" t="s">
        <v>524</v>
      </c>
      <c r="O50" s="356" t="s">
        <v>525</v>
      </c>
    </row>
    <row r="51" spans="1:17" ht="13.2" x14ac:dyDescent="0.2">
      <c r="B51" s="250"/>
      <c r="C51" s="246"/>
      <c r="D51" s="246"/>
      <c r="E51" s="246"/>
      <c r="F51" s="246"/>
      <c r="G51" s="1233" t="s">
        <v>553</v>
      </c>
      <c r="H51" s="1234"/>
      <c r="I51" s="1239" t="s">
        <v>554</v>
      </c>
      <c r="J51" s="1239"/>
      <c r="K51" s="1241"/>
      <c r="L51" s="1241"/>
      <c r="M51" s="1241"/>
      <c r="N51" s="1242"/>
      <c r="O51" s="1242"/>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555</v>
      </c>
      <c r="J53" s="1243"/>
      <c r="K53" s="1244"/>
      <c r="L53" s="1244"/>
      <c r="M53" s="1244"/>
      <c r="N53" s="1246">
        <v>53</v>
      </c>
      <c r="O53" s="1246">
        <v>54.6</v>
      </c>
    </row>
    <row r="54" spans="1:17" ht="13.2" x14ac:dyDescent="0.2">
      <c r="A54" s="357"/>
      <c r="B54" s="250"/>
      <c r="C54" s="246"/>
      <c r="D54" s="246"/>
      <c r="E54" s="246"/>
      <c r="F54" s="246"/>
      <c r="G54" s="1237"/>
      <c r="H54" s="1238"/>
      <c r="I54" s="1243"/>
      <c r="J54" s="1243"/>
      <c r="K54" s="1245"/>
      <c r="L54" s="1245"/>
      <c r="M54" s="1245"/>
      <c r="N54" s="1245"/>
      <c r="O54" s="1245"/>
    </row>
    <row r="55" spans="1:17" ht="13.2" x14ac:dyDescent="0.2">
      <c r="A55" s="357"/>
      <c r="B55" s="250"/>
      <c r="C55" s="246"/>
      <c r="D55" s="246"/>
      <c r="E55" s="246"/>
      <c r="F55" s="246"/>
      <c r="G55" s="1247" t="s">
        <v>556</v>
      </c>
      <c r="H55" s="1248"/>
      <c r="I55" s="1243" t="s">
        <v>554</v>
      </c>
      <c r="J55" s="1243"/>
      <c r="K55" s="1241"/>
      <c r="L55" s="1241"/>
      <c r="M55" s="1241"/>
      <c r="N55" s="1242">
        <v>0</v>
      </c>
      <c r="O55" s="1242">
        <v>0</v>
      </c>
    </row>
    <row r="56" spans="1:17" ht="13.2" x14ac:dyDescent="0.2">
      <c r="A56" s="357"/>
      <c r="B56" s="250"/>
      <c r="C56" s="246"/>
      <c r="D56" s="246"/>
      <c r="E56" s="246"/>
      <c r="F56" s="246"/>
      <c r="G56" s="1249"/>
      <c r="H56" s="1250"/>
      <c r="I56" s="1243"/>
      <c r="J56" s="1243"/>
      <c r="K56" s="1242"/>
      <c r="L56" s="1242"/>
      <c r="M56" s="1242"/>
      <c r="N56" s="1242"/>
      <c r="O56" s="1242"/>
    </row>
    <row r="57" spans="1:17" s="357" customFormat="1" ht="13.2" x14ac:dyDescent="0.2">
      <c r="B57" s="358"/>
      <c r="C57" s="354"/>
      <c r="D57" s="354"/>
      <c r="E57" s="354"/>
      <c r="F57" s="354"/>
      <c r="G57" s="1249"/>
      <c r="H57" s="1250"/>
      <c r="I57" s="1253" t="s">
        <v>557</v>
      </c>
      <c r="J57" s="1253"/>
      <c r="K57" s="1244"/>
      <c r="L57" s="1244"/>
      <c r="M57" s="1244"/>
      <c r="N57" s="1246">
        <v>55.8</v>
      </c>
      <c r="O57" s="1246">
        <v>58.7</v>
      </c>
      <c r="P57" s="359"/>
      <c r="Q57" s="358"/>
    </row>
    <row r="58" spans="1:17" s="357" customFormat="1" ht="13.2" x14ac:dyDescent="0.2">
      <c r="A58" s="245"/>
      <c r="B58" s="358"/>
      <c r="C58" s="354"/>
      <c r="D58" s="354"/>
      <c r="E58" s="354"/>
      <c r="F58" s="354"/>
      <c r="G58" s="1251"/>
      <c r="H58" s="1252"/>
      <c r="I58" s="1253"/>
      <c r="J58" s="1253"/>
      <c r="K58" s="1245"/>
      <c r="L58" s="1245"/>
      <c r="M58" s="1245"/>
      <c r="N58" s="1245"/>
      <c r="O58" s="1245"/>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558</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550</v>
      </c>
      <c r="I64" s="354"/>
      <c r="J64" s="354"/>
      <c r="K64" s="354"/>
      <c r="L64" s="246"/>
      <c r="M64" s="246"/>
      <c r="N64" s="246"/>
      <c r="O64" s="246"/>
    </row>
    <row r="65" spans="2:30" ht="13.2" x14ac:dyDescent="0.2">
      <c r="B65" s="250"/>
      <c r="C65" s="246"/>
      <c r="D65" s="246"/>
      <c r="E65" s="246"/>
      <c r="F65" s="246"/>
      <c r="G65" s="1221" t="s">
        <v>559</v>
      </c>
      <c r="H65" s="1222"/>
      <c r="I65" s="1222"/>
      <c r="J65" s="1222"/>
      <c r="K65" s="1222"/>
      <c r="L65" s="1222"/>
      <c r="M65" s="1222"/>
      <c r="N65" s="1222"/>
      <c r="O65" s="1223"/>
    </row>
    <row r="66" spans="2:30" ht="13.2" x14ac:dyDescent="0.2">
      <c r="B66" s="250"/>
      <c r="C66" s="246"/>
      <c r="D66" s="246"/>
      <c r="E66" s="246"/>
      <c r="F66" s="246"/>
      <c r="G66" s="1224"/>
      <c r="H66" s="1225"/>
      <c r="I66" s="1225"/>
      <c r="J66" s="1225"/>
      <c r="K66" s="1225"/>
      <c r="L66" s="1225"/>
      <c r="M66" s="1225"/>
      <c r="N66" s="1225"/>
      <c r="O66" s="1226"/>
    </row>
    <row r="67" spans="2:30" ht="13.2" x14ac:dyDescent="0.2">
      <c r="B67" s="250"/>
      <c r="C67" s="246"/>
      <c r="D67" s="246"/>
      <c r="E67" s="246"/>
      <c r="F67" s="246"/>
      <c r="G67" s="1224"/>
      <c r="H67" s="1225"/>
      <c r="I67" s="1225"/>
      <c r="J67" s="1225"/>
      <c r="K67" s="1225"/>
      <c r="L67" s="1225"/>
      <c r="M67" s="1225"/>
      <c r="N67" s="1225"/>
      <c r="O67" s="1226"/>
    </row>
    <row r="68" spans="2:30" ht="13.2" x14ac:dyDescent="0.2">
      <c r="B68" s="250"/>
      <c r="C68" s="246"/>
      <c r="D68" s="246"/>
      <c r="E68" s="246"/>
      <c r="F68" s="246"/>
      <c r="G68" s="1224"/>
      <c r="H68" s="1225"/>
      <c r="I68" s="1225"/>
      <c r="J68" s="1225"/>
      <c r="K68" s="1225"/>
      <c r="L68" s="1225"/>
      <c r="M68" s="1225"/>
      <c r="N68" s="1225"/>
      <c r="O68" s="1226"/>
    </row>
    <row r="69" spans="2:30" ht="13.2" x14ac:dyDescent="0.2">
      <c r="B69" s="250"/>
      <c r="C69" s="246"/>
      <c r="D69" s="246"/>
      <c r="E69" s="246"/>
      <c r="F69" s="246"/>
      <c r="G69" s="1227"/>
      <c r="H69" s="1228"/>
      <c r="I69" s="1228"/>
      <c r="J69" s="1228"/>
      <c r="K69" s="1228"/>
      <c r="L69" s="1228"/>
      <c r="M69" s="1228"/>
      <c r="N69" s="1228"/>
      <c r="O69" s="1229"/>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560</v>
      </c>
      <c r="I71" s="370"/>
      <c r="J71" s="366"/>
      <c r="K71" s="366"/>
      <c r="L71" s="367"/>
      <c r="M71" s="366"/>
      <c r="N71" s="367"/>
      <c r="O71" s="368"/>
    </row>
    <row r="72" spans="2:30" ht="13.2" x14ac:dyDescent="0.2">
      <c r="B72" s="250"/>
      <c r="C72" s="246"/>
      <c r="D72" s="246"/>
      <c r="E72" s="246"/>
      <c r="F72" s="246"/>
      <c r="G72" s="1230"/>
      <c r="H72" s="1231"/>
      <c r="I72" s="1231"/>
      <c r="J72" s="1232"/>
      <c r="K72" s="356" t="s">
        <v>521</v>
      </c>
      <c r="L72" s="356" t="s">
        <v>522</v>
      </c>
      <c r="M72" s="356" t="s">
        <v>523</v>
      </c>
      <c r="N72" s="356" t="s">
        <v>524</v>
      </c>
      <c r="O72" s="356" t="s">
        <v>525</v>
      </c>
    </row>
    <row r="73" spans="2:30" ht="13.2" x14ac:dyDescent="0.2">
      <c r="B73" s="250"/>
      <c r="C73" s="246"/>
      <c r="D73" s="246"/>
      <c r="E73" s="246"/>
      <c r="F73" s="246"/>
      <c r="G73" s="1233" t="s">
        <v>553</v>
      </c>
      <c r="H73" s="1234"/>
      <c r="I73" s="1239" t="s">
        <v>554</v>
      </c>
      <c r="J73" s="1239"/>
      <c r="K73" s="1254"/>
      <c r="L73" s="1254"/>
      <c r="M73" s="1242"/>
      <c r="N73" s="1242"/>
      <c r="O73" s="1242"/>
      <c r="S73" s="245">
        <v>9.9</v>
      </c>
    </row>
    <row r="74" spans="2:30" ht="13.2" x14ac:dyDescent="0.2">
      <c r="B74" s="250"/>
      <c r="C74" s="246"/>
      <c r="D74" s="246"/>
      <c r="E74" s="246"/>
      <c r="F74" s="246"/>
      <c r="G74" s="1235"/>
      <c r="H74" s="1236"/>
      <c r="I74" s="1240"/>
      <c r="J74" s="1240"/>
      <c r="K74" s="1254"/>
      <c r="L74" s="1254"/>
      <c r="M74" s="1242"/>
      <c r="N74" s="1242"/>
      <c r="O74" s="1242"/>
    </row>
    <row r="75" spans="2:30" ht="13.2" x14ac:dyDescent="0.2">
      <c r="B75" s="250"/>
      <c r="C75" s="246"/>
      <c r="D75" s="246"/>
      <c r="E75" s="246"/>
      <c r="F75" s="246"/>
      <c r="G75" s="1235"/>
      <c r="H75" s="1236"/>
      <c r="I75" s="1243" t="s">
        <v>561</v>
      </c>
      <c r="J75" s="1243"/>
      <c r="K75" s="1246">
        <v>5.6</v>
      </c>
      <c r="L75" s="1246">
        <v>5.0999999999999996</v>
      </c>
      <c r="M75" s="1246">
        <v>4.0999999999999996</v>
      </c>
      <c r="N75" s="1246">
        <v>3.9</v>
      </c>
      <c r="O75" s="1246">
        <v>3.7</v>
      </c>
      <c r="U75" s="245">
        <v>81.2</v>
      </c>
      <c r="W75" s="245">
        <v>87.2</v>
      </c>
      <c r="Y75" s="245">
        <v>99.8</v>
      </c>
      <c r="AA75" s="245">
        <v>109.5</v>
      </c>
      <c r="AC75" s="245">
        <v>115.2</v>
      </c>
    </row>
    <row r="76" spans="2:30" ht="13.2" x14ac:dyDescent="0.2">
      <c r="B76" s="250"/>
      <c r="C76" s="246"/>
      <c r="D76" s="246"/>
      <c r="E76" s="246"/>
      <c r="F76" s="246"/>
      <c r="G76" s="1237"/>
      <c r="H76" s="1238"/>
      <c r="I76" s="1243"/>
      <c r="J76" s="1243"/>
      <c r="K76" s="1245"/>
      <c r="L76" s="1245"/>
      <c r="M76" s="1245"/>
      <c r="N76" s="1245"/>
      <c r="O76" s="1245"/>
    </row>
    <row r="77" spans="2:30" ht="13.2" x14ac:dyDescent="0.2">
      <c r="B77" s="250"/>
      <c r="C77" s="246"/>
      <c r="D77" s="246"/>
      <c r="E77" s="246"/>
      <c r="F77" s="246"/>
      <c r="G77" s="1247" t="s">
        <v>556</v>
      </c>
      <c r="H77" s="1248"/>
      <c r="I77" s="1243" t="s">
        <v>554</v>
      </c>
      <c r="J77" s="1243"/>
      <c r="K77" s="1254">
        <v>0</v>
      </c>
      <c r="L77" s="1254">
        <v>0</v>
      </c>
      <c r="M77" s="1242">
        <v>0</v>
      </c>
      <c r="N77" s="1242">
        <v>0</v>
      </c>
      <c r="O77" s="1242">
        <v>0</v>
      </c>
      <c r="R77" s="245">
        <v>12.3</v>
      </c>
      <c r="T77" s="245">
        <v>11.1</v>
      </c>
    </row>
    <row r="78" spans="2:30" ht="13.2" x14ac:dyDescent="0.2">
      <c r="B78" s="250"/>
      <c r="C78" s="246"/>
      <c r="D78" s="246"/>
      <c r="E78" s="246"/>
      <c r="F78" s="246"/>
      <c r="G78" s="1249"/>
      <c r="H78" s="1250"/>
      <c r="I78" s="1243"/>
      <c r="J78" s="1243"/>
      <c r="K78" s="1254"/>
      <c r="L78" s="1254"/>
      <c r="M78" s="1242"/>
      <c r="N78" s="1242"/>
      <c r="O78" s="1242"/>
    </row>
    <row r="79" spans="2:30" ht="13.2" x14ac:dyDescent="0.2">
      <c r="B79" s="250"/>
      <c r="C79" s="246"/>
      <c r="D79" s="246"/>
      <c r="E79" s="246"/>
      <c r="F79" s="246"/>
      <c r="G79" s="1249"/>
      <c r="H79" s="1250"/>
      <c r="I79" s="1255" t="s">
        <v>561</v>
      </c>
      <c r="J79" s="1253"/>
      <c r="K79" s="1256">
        <v>8.5</v>
      </c>
      <c r="L79" s="1256">
        <v>7.9</v>
      </c>
      <c r="M79" s="1256">
        <v>6.9</v>
      </c>
      <c r="N79" s="1256">
        <v>7.2</v>
      </c>
      <c r="O79" s="1256">
        <v>6</v>
      </c>
      <c r="V79" s="245">
        <v>53.5</v>
      </c>
      <c r="X79" s="245">
        <v>48.2</v>
      </c>
      <c r="Z79" s="245">
        <v>34.200000000000003</v>
      </c>
      <c r="AB79" s="245">
        <v>30.3</v>
      </c>
      <c r="AD79" s="245">
        <v>28.9</v>
      </c>
    </row>
    <row r="80" spans="2:30" ht="13.2" x14ac:dyDescent="0.2">
      <c r="B80" s="250"/>
      <c r="C80" s="246"/>
      <c r="D80" s="246"/>
      <c r="E80" s="246"/>
      <c r="F80" s="246"/>
      <c r="G80" s="1251"/>
      <c r="H80" s="1252"/>
      <c r="I80" s="1253"/>
      <c r="J80" s="1253"/>
      <c r="K80" s="1256"/>
      <c r="L80" s="1256"/>
      <c r="M80" s="1256"/>
      <c r="N80" s="1256"/>
      <c r="O80" s="125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8" sqref="G48"/>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3" zoomScaleNormal="100" zoomScaleSheetLayoutView="55" workbookViewId="0">
      <selection activeCell="G48" sqref="G48"/>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520</v>
      </c>
      <c r="G2" s="113"/>
      <c r="H2" s="114"/>
    </row>
    <row r="3" spans="1:8" x14ac:dyDescent="0.2">
      <c r="A3" s="110" t="s">
        <v>513</v>
      </c>
      <c r="B3" s="115"/>
      <c r="C3" s="116"/>
      <c r="D3" s="117">
        <v>170516</v>
      </c>
      <c r="E3" s="118"/>
      <c r="F3" s="119">
        <v>221823</v>
      </c>
      <c r="G3" s="120"/>
      <c r="H3" s="121"/>
    </row>
    <row r="4" spans="1:8" x14ac:dyDescent="0.2">
      <c r="A4" s="122"/>
      <c r="B4" s="123"/>
      <c r="C4" s="124"/>
      <c r="D4" s="125">
        <v>47901</v>
      </c>
      <c r="E4" s="126"/>
      <c r="F4" s="127">
        <v>104431</v>
      </c>
      <c r="G4" s="128"/>
      <c r="H4" s="129"/>
    </row>
    <row r="5" spans="1:8" x14ac:dyDescent="0.2">
      <c r="A5" s="110" t="s">
        <v>515</v>
      </c>
      <c r="B5" s="115"/>
      <c r="C5" s="116"/>
      <c r="D5" s="117">
        <v>222847</v>
      </c>
      <c r="E5" s="118"/>
      <c r="F5" s="119">
        <v>263041</v>
      </c>
      <c r="G5" s="120"/>
      <c r="H5" s="121"/>
    </row>
    <row r="6" spans="1:8" x14ac:dyDescent="0.2">
      <c r="A6" s="122"/>
      <c r="B6" s="123"/>
      <c r="C6" s="124"/>
      <c r="D6" s="125">
        <v>64561</v>
      </c>
      <c r="E6" s="126"/>
      <c r="F6" s="127">
        <v>103171</v>
      </c>
      <c r="G6" s="128"/>
      <c r="H6" s="129"/>
    </row>
    <row r="7" spans="1:8" x14ac:dyDescent="0.2">
      <c r="A7" s="110" t="s">
        <v>516</v>
      </c>
      <c r="B7" s="115"/>
      <c r="C7" s="116"/>
      <c r="D7" s="117">
        <v>246430</v>
      </c>
      <c r="E7" s="118"/>
      <c r="F7" s="119">
        <v>272886</v>
      </c>
      <c r="G7" s="120"/>
      <c r="H7" s="121"/>
    </row>
    <row r="8" spans="1:8" x14ac:dyDescent="0.2">
      <c r="A8" s="122"/>
      <c r="B8" s="123"/>
      <c r="C8" s="124"/>
      <c r="D8" s="125">
        <v>100723</v>
      </c>
      <c r="E8" s="126"/>
      <c r="F8" s="127">
        <v>125724</v>
      </c>
      <c r="G8" s="128"/>
      <c r="H8" s="129"/>
    </row>
    <row r="9" spans="1:8" x14ac:dyDescent="0.2">
      <c r="A9" s="110" t="s">
        <v>517</v>
      </c>
      <c r="B9" s="115"/>
      <c r="C9" s="116"/>
      <c r="D9" s="117">
        <v>125859</v>
      </c>
      <c r="E9" s="118"/>
      <c r="F9" s="119">
        <v>245039</v>
      </c>
      <c r="G9" s="120"/>
      <c r="H9" s="121"/>
    </row>
    <row r="10" spans="1:8" x14ac:dyDescent="0.2">
      <c r="A10" s="122"/>
      <c r="B10" s="123"/>
      <c r="C10" s="124"/>
      <c r="D10" s="125">
        <v>60075</v>
      </c>
      <c r="E10" s="126"/>
      <c r="F10" s="127">
        <v>108922</v>
      </c>
      <c r="G10" s="128"/>
      <c r="H10" s="129"/>
    </row>
    <row r="11" spans="1:8" x14ac:dyDescent="0.2">
      <c r="A11" s="110" t="s">
        <v>518</v>
      </c>
      <c r="B11" s="115"/>
      <c r="C11" s="116"/>
      <c r="D11" s="117">
        <v>138390</v>
      </c>
      <c r="E11" s="118"/>
      <c r="F11" s="119">
        <v>237994</v>
      </c>
      <c r="G11" s="120"/>
      <c r="H11" s="121"/>
    </row>
    <row r="12" spans="1:8" x14ac:dyDescent="0.2">
      <c r="A12" s="122"/>
      <c r="B12" s="123"/>
      <c r="C12" s="130"/>
      <c r="D12" s="125">
        <v>50631</v>
      </c>
      <c r="E12" s="126"/>
      <c r="F12" s="127">
        <v>110361</v>
      </c>
      <c r="G12" s="128"/>
      <c r="H12" s="129"/>
    </row>
    <row r="13" spans="1:8" x14ac:dyDescent="0.2">
      <c r="A13" s="110"/>
      <c r="B13" s="115"/>
      <c r="C13" s="131"/>
      <c r="D13" s="132">
        <v>180808</v>
      </c>
      <c r="E13" s="133"/>
      <c r="F13" s="134">
        <v>248157</v>
      </c>
      <c r="G13" s="135"/>
      <c r="H13" s="121"/>
    </row>
    <row r="14" spans="1:8" x14ac:dyDescent="0.2">
      <c r="A14" s="122"/>
      <c r="B14" s="123"/>
      <c r="C14" s="124"/>
      <c r="D14" s="125">
        <v>64778</v>
      </c>
      <c r="E14" s="126"/>
      <c r="F14" s="127">
        <v>110522</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5.0199999999999996</v>
      </c>
      <c r="C19" s="136">
        <f>ROUND(VALUE(SUBSTITUTE(実質収支比率等に係る経年分析!G$48,"▲","-")),2)</f>
        <v>4.21</v>
      </c>
      <c r="D19" s="136">
        <f>ROUND(VALUE(SUBSTITUTE(実質収支比率等に係る経年分析!H$48,"▲","-")),2)</f>
        <v>5.63</v>
      </c>
      <c r="E19" s="136">
        <f>ROUND(VALUE(SUBSTITUTE(実質収支比率等に係る経年分析!I$48,"▲","-")),2)</f>
        <v>4.93</v>
      </c>
      <c r="F19" s="136">
        <f>ROUND(VALUE(SUBSTITUTE(実質収支比率等に係る経年分析!J$48,"▲","-")),2)</f>
        <v>4.54</v>
      </c>
    </row>
    <row r="20" spans="1:11" x14ac:dyDescent="0.2">
      <c r="A20" s="136" t="s">
        <v>43</v>
      </c>
      <c r="B20" s="136">
        <f>ROUND(VALUE(SUBSTITUTE(実質収支比率等に係る経年分析!F$47,"▲","-")),2)</f>
        <v>29.78</v>
      </c>
      <c r="C20" s="136">
        <f>ROUND(VALUE(SUBSTITUTE(実質収支比率等に係る経年分析!G$47,"▲","-")),2)</f>
        <v>25.63</v>
      </c>
      <c r="D20" s="136">
        <f>ROUND(VALUE(SUBSTITUTE(実質収支比率等に係る経年分析!H$47,"▲","-")),2)</f>
        <v>21.55</v>
      </c>
      <c r="E20" s="136">
        <f>ROUND(VALUE(SUBSTITUTE(実質収支比率等に係る経年分析!I$47,"▲","-")),2)</f>
        <v>20.100000000000001</v>
      </c>
      <c r="F20" s="136">
        <f>ROUND(VALUE(SUBSTITUTE(実質収支比率等に係る経年分析!J$47,"▲","-")),2)</f>
        <v>20.52</v>
      </c>
    </row>
    <row r="21" spans="1:11" x14ac:dyDescent="0.2">
      <c r="A21" s="136" t="s">
        <v>44</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-4.93</v>
      </c>
      <c r="D21" s="136">
        <f>IF(ISNUMBER(VALUE(SUBSTITUTE(実質収支比率等に係る経年分析!H$49,"▲","-"))),ROUND(VALUE(SUBSTITUTE(実質収支比率等に係る経年分析!H$49,"▲","-")),2),NA())</f>
        <v>1.81</v>
      </c>
      <c r="E21" s="136">
        <f>IF(ISNUMBER(VALUE(SUBSTITUTE(実質収支比率等に係る経年分析!I$49,"▲","-"))),ROUND(VALUE(SUBSTITUTE(実質収支比率等に係る経年分析!I$49,"▲","-")),2),NA())</f>
        <v>2.5499999999999998</v>
      </c>
      <c r="F21" s="136">
        <f>IF(ISNUMBER(VALUE(SUBSTITUTE(実質収支比率等に係る経年分析!J$49,"▲","-"))),ROUND(VALUE(SUBSTITUTE(実質収支比率等に係る経年分析!J$49,"▲","-")),2),NA())</f>
        <v>3.08</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2">
      <c r="A30" s="137" t="str">
        <f>IF(連結実質赤字比率に係る赤字・黒字の構成分析!C$40="",NA(),連結実質赤字比率に係る赤字・黒字の構成分析!C$40)</f>
        <v>漁業集落排水事業特別会計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2">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2">
      <c r="A32" s="137" t="str">
        <f>IF(連結実質赤字比率に係る赤字・黒字の構成分析!C$38="",NA(),連結実質赤字比率に係る赤字・黒字の構成分析!C$38)</f>
        <v>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0.56000000000000005</v>
      </c>
    </row>
    <row r="33" spans="1:16" x14ac:dyDescent="0.2">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0.56999999999999995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1.03</v>
      </c>
    </row>
    <row r="34" spans="1:16" x14ac:dyDescent="0.2">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2.87</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5.0199999999999996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x14ac:dyDescent="0.2">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11.41</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521</v>
      </c>
      <c r="E42" s="138"/>
      <c r="F42" s="138"/>
      <c r="G42" s="138">
        <f>'実質公債費比率（分子）の構造'!L$52</f>
        <v>515</v>
      </c>
      <c r="H42" s="138"/>
      <c r="I42" s="138"/>
      <c r="J42" s="138">
        <f>'実質公債費比率（分子）の構造'!M$52</f>
        <v>541</v>
      </c>
      <c r="K42" s="138"/>
      <c r="L42" s="138"/>
      <c r="M42" s="138">
        <f>'実質公債費比率（分子）の構造'!N$52</f>
        <v>534</v>
      </c>
      <c r="N42" s="138"/>
      <c r="O42" s="138"/>
      <c r="P42" s="138">
        <f>'実質公債費比率（分子）の構造'!O$52</f>
        <v>538</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0</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f>'実質公債費比率（分子）の構造'!K$49</f>
        <v>0</v>
      </c>
      <c r="C45" s="138"/>
      <c r="D45" s="138"/>
      <c r="E45" s="138">
        <f>'実質公債費比率（分子）の構造'!L$49</f>
        <v>0</v>
      </c>
      <c r="F45" s="138"/>
      <c r="G45" s="138"/>
      <c r="H45" s="138">
        <f>'実質公債費比率（分子）の構造'!M$49</f>
        <v>1</v>
      </c>
      <c r="I45" s="138"/>
      <c r="J45" s="138"/>
      <c r="K45" s="138">
        <f>'実質公債費比率（分子）の構造'!N$49</f>
        <v>0</v>
      </c>
      <c r="L45" s="138"/>
      <c r="M45" s="138"/>
      <c r="N45" s="138">
        <f>'実質公債費比率（分子）の構造'!O$49</f>
        <v>0</v>
      </c>
      <c r="O45" s="138"/>
      <c r="P45" s="138"/>
    </row>
    <row r="46" spans="1:16" x14ac:dyDescent="0.2">
      <c r="A46" s="138" t="s">
        <v>55</v>
      </c>
      <c r="B46" s="138">
        <f>'実質公債費比率（分子）の構造'!K$48</f>
        <v>136</v>
      </c>
      <c r="C46" s="138"/>
      <c r="D46" s="138"/>
      <c r="E46" s="138">
        <f>'実質公債費比率（分子）の構造'!L$48</f>
        <v>123</v>
      </c>
      <c r="F46" s="138"/>
      <c r="G46" s="138"/>
      <c r="H46" s="138">
        <f>'実質公債費比率（分子）の構造'!M$48</f>
        <v>128</v>
      </c>
      <c r="I46" s="138"/>
      <c r="J46" s="138"/>
      <c r="K46" s="138">
        <f>'実質公債費比率（分子）の構造'!N$48</f>
        <v>129</v>
      </c>
      <c r="L46" s="138"/>
      <c r="M46" s="138"/>
      <c r="N46" s="138">
        <f>'実質公債費比率（分子）の構造'!O$48</f>
        <v>129</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459</v>
      </c>
      <c r="C49" s="138"/>
      <c r="D49" s="138"/>
      <c r="E49" s="138">
        <f>'実質公債費比率（分子）の構造'!L$45</f>
        <v>502</v>
      </c>
      <c r="F49" s="138"/>
      <c r="G49" s="138"/>
      <c r="H49" s="138">
        <f>'実質公債費比率（分子）の構造'!M$45</f>
        <v>493</v>
      </c>
      <c r="I49" s="138"/>
      <c r="J49" s="138"/>
      <c r="K49" s="138">
        <f>'実質公債費比率（分子）の構造'!N$45</f>
        <v>468</v>
      </c>
      <c r="L49" s="138"/>
      <c r="M49" s="138"/>
      <c r="N49" s="138">
        <f>'実質公債費比率（分子）の構造'!O$45</f>
        <v>481</v>
      </c>
      <c r="O49" s="138"/>
      <c r="P49" s="138"/>
    </row>
    <row r="50" spans="1:16" x14ac:dyDescent="0.2">
      <c r="A50" s="138" t="s">
        <v>59</v>
      </c>
      <c r="B50" s="138" t="e">
        <f>NA()</f>
        <v>#N/A</v>
      </c>
      <c r="C50" s="138">
        <f>IF(ISNUMBER('実質公債費比率（分子）の構造'!K$53),'実質公債費比率（分子）の構造'!K$53,NA())</f>
        <v>74</v>
      </c>
      <c r="D50" s="138" t="e">
        <f>NA()</f>
        <v>#N/A</v>
      </c>
      <c r="E50" s="138" t="e">
        <f>NA()</f>
        <v>#N/A</v>
      </c>
      <c r="F50" s="138">
        <f>IF(ISNUMBER('実質公債費比率（分子）の構造'!L$53),'実質公債費比率（分子）の構造'!L$53,NA())</f>
        <v>111</v>
      </c>
      <c r="G50" s="138" t="e">
        <f>NA()</f>
        <v>#N/A</v>
      </c>
      <c r="H50" s="138" t="e">
        <f>NA()</f>
        <v>#N/A</v>
      </c>
      <c r="I50" s="138">
        <f>IF(ISNUMBER('実質公債費比率（分子）の構造'!M$53),'実質公債費比率（分子）の構造'!M$53,NA())</f>
        <v>81</v>
      </c>
      <c r="J50" s="138" t="e">
        <f>NA()</f>
        <v>#N/A</v>
      </c>
      <c r="K50" s="138" t="e">
        <f>NA()</f>
        <v>#N/A</v>
      </c>
      <c r="L50" s="138">
        <f>IF(ISNUMBER('実質公債費比率（分子）の構造'!N$53),'実質公債費比率（分子）の構造'!N$53,NA())</f>
        <v>63</v>
      </c>
      <c r="M50" s="138" t="e">
        <f>NA()</f>
        <v>#N/A</v>
      </c>
      <c r="N50" s="138" t="e">
        <f>NA()</f>
        <v>#N/A</v>
      </c>
      <c r="O50" s="138">
        <f>IF(ISNUMBER('実質公債費比率（分子）の構造'!O$53),'実質公債費比率（分子）の構造'!O$53,NA())</f>
        <v>72</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4109</v>
      </c>
      <c r="E56" s="137"/>
      <c r="F56" s="137"/>
      <c r="G56" s="137">
        <f>'将来負担比率（分子）の構造'!J$52</f>
        <v>4148</v>
      </c>
      <c r="H56" s="137"/>
      <c r="I56" s="137"/>
      <c r="J56" s="137">
        <f>'将来負担比率（分子）の構造'!K$52</f>
        <v>4146</v>
      </c>
      <c r="K56" s="137"/>
      <c r="L56" s="137"/>
      <c r="M56" s="137">
        <f>'将来負担比率（分子）の構造'!L$52</f>
        <v>4014</v>
      </c>
      <c r="N56" s="137"/>
      <c r="O56" s="137"/>
      <c r="P56" s="137">
        <f>'将来負担比率（分子）の構造'!M$52</f>
        <v>3983</v>
      </c>
    </row>
    <row r="57" spans="1:16" x14ac:dyDescent="0.2">
      <c r="A57" s="137" t="s">
        <v>36</v>
      </c>
      <c r="B57" s="137"/>
      <c r="C57" s="137"/>
      <c r="D57" s="137">
        <f>'将来負担比率（分子）の構造'!I$51</f>
        <v>564</v>
      </c>
      <c r="E57" s="137"/>
      <c r="F57" s="137"/>
      <c r="G57" s="137">
        <f>'将来負担比率（分子）の構造'!J$51</f>
        <v>524</v>
      </c>
      <c r="H57" s="137"/>
      <c r="I57" s="137"/>
      <c r="J57" s="137">
        <f>'将来負担比率（分子）の構造'!K$51</f>
        <v>482</v>
      </c>
      <c r="K57" s="137"/>
      <c r="L57" s="137"/>
      <c r="M57" s="137">
        <f>'将来負担比率（分子）の構造'!L$51</f>
        <v>438</v>
      </c>
      <c r="N57" s="137"/>
      <c r="O57" s="137"/>
      <c r="P57" s="137">
        <f>'将来負担比率（分子）の構造'!M$51</f>
        <v>394</v>
      </c>
    </row>
    <row r="58" spans="1:16" x14ac:dyDescent="0.2">
      <c r="A58" s="137" t="s">
        <v>35</v>
      </c>
      <c r="B58" s="137"/>
      <c r="C58" s="137"/>
      <c r="D58" s="137">
        <f>'将来負担比率（分子）の構造'!I$50</f>
        <v>3123</v>
      </c>
      <c r="E58" s="137"/>
      <c r="F58" s="137"/>
      <c r="G58" s="137">
        <f>'将来負担比率（分子）の構造'!J$50</f>
        <v>3375</v>
      </c>
      <c r="H58" s="137"/>
      <c r="I58" s="137"/>
      <c r="J58" s="137">
        <f>'将来負担比率（分子）の構造'!K$50</f>
        <v>3382</v>
      </c>
      <c r="K58" s="137"/>
      <c r="L58" s="137"/>
      <c r="M58" s="137">
        <f>'将来負担比率（分子）の構造'!L$50</f>
        <v>3786</v>
      </c>
      <c r="N58" s="137"/>
      <c r="O58" s="137"/>
      <c r="P58" s="137">
        <f>'将来負担比率（分子）の構造'!M$50</f>
        <v>4242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929</v>
      </c>
      <c r="C62" s="137"/>
      <c r="D62" s="137"/>
      <c r="E62" s="137">
        <f>'将来負担比率（分子）の構造'!J$45</f>
        <v>895</v>
      </c>
      <c r="F62" s="137"/>
      <c r="G62" s="137"/>
      <c r="H62" s="137">
        <f>'将来負担比率（分子）の構造'!K$45</f>
        <v>814</v>
      </c>
      <c r="I62" s="137"/>
      <c r="J62" s="137"/>
      <c r="K62" s="137">
        <f>'将来負担比率（分子）の構造'!L$45</f>
        <v>802</v>
      </c>
      <c r="L62" s="137"/>
      <c r="M62" s="137"/>
      <c r="N62" s="137">
        <f>'将来負担比率（分子）の構造'!M$45</f>
        <v>776</v>
      </c>
      <c r="O62" s="137"/>
      <c r="P62" s="137"/>
    </row>
    <row r="63" spans="1:16" x14ac:dyDescent="0.2">
      <c r="A63" s="137" t="s">
        <v>28</v>
      </c>
      <c r="B63" s="137">
        <f>'将来負担比率（分子）の構造'!I$44</f>
        <v>7</v>
      </c>
      <c r="C63" s="137"/>
      <c r="D63" s="137"/>
      <c r="E63" s="137">
        <f>'将来負担比率（分子）の構造'!J$44</f>
        <v>7</v>
      </c>
      <c r="F63" s="137"/>
      <c r="G63" s="137"/>
      <c r="H63" s="137">
        <f>'将来負担比率（分子）の構造'!K$44</f>
        <v>9</v>
      </c>
      <c r="I63" s="137"/>
      <c r="J63" s="137"/>
      <c r="K63" s="137">
        <f>'将来負担比率（分子）の構造'!L$44</f>
        <v>9</v>
      </c>
      <c r="L63" s="137"/>
      <c r="M63" s="137"/>
      <c r="N63" s="137">
        <f>'将来負担比率（分子）の構造'!M$44</f>
        <v>8</v>
      </c>
      <c r="O63" s="137"/>
      <c r="P63" s="137"/>
    </row>
    <row r="64" spans="1:16" x14ac:dyDescent="0.2">
      <c r="A64" s="137" t="s">
        <v>27</v>
      </c>
      <c r="B64" s="137">
        <f>'将来負担比率（分子）の構造'!I$43</f>
        <v>1364</v>
      </c>
      <c r="C64" s="137"/>
      <c r="D64" s="137"/>
      <c r="E64" s="137">
        <f>'将来負担比率（分子）の構造'!J$43</f>
        <v>1425</v>
      </c>
      <c r="F64" s="137"/>
      <c r="G64" s="137"/>
      <c r="H64" s="137">
        <f>'将来負担比率（分子）の構造'!K$43</f>
        <v>1356</v>
      </c>
      <c r="I64" s="137"/>
      <c r="J64" s="137"/>
      <c r="K64" s="137">
        <f>'将来負担比率（分子）の構造'!L$43</f>
        <v>1286</v>
      </c>
      <c r="L64" s="137"/>
      <c r="M64" s="137"/>
      <c r="N64" s="137">
        <f>'将来負担比率（分子）の構造'!M$43</f>
        <v>1234</v>
      </c>
      <c r="O64" s="137"/>
      <c r="P64" s="137"/>
    </row>
    <row r="65" spans="1:16" x14ac:dyDescent="0.2">
      <c r="A65" s="137" t="s">
        <v>26</v>
      </c>
      <c r="B65" s="137">
        <f>'将来負担比率（分子）の構造'!I$42</f>
        <v>7</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4002</v>
      </c>
      <c r="C66" s="137"/>
      <c r="D66" s="137"/>
      <c r="E66" s="137">
        <f>'将来負担比率（分子）の構造'!J$41</f>
        <v>3979</v>
      </c>
      <c r="F66" s="137"/>
      <c r="G66" s="137"/>
      <c r="H66" s="137">
        <f>'将来負担比率（分子）の構造'!K$41</f>
        <v>3968</v>
      </c>
      <c r="I66" s="137"/>
      <c r="J66" s="137"/>
      <c r="K66" s="137">
        <f>'将来負担比率（分子）の構造'!L$41</f>
        <v>3789</v>
      </c>
      <c r="L66" s="137"/>
      <c r="M66" s="137"/>
      <c r="N66" s="137">
        <f>'将来負担比率（分子）の構造'!M$41</f>
        <v>3614</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T1" workbookViewId="0">
      <selection activeCell="W38" sqref="W38:AK38"/>
    </sheetView>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209</v>
      </c>
      <c r="C5" s="612"/>
      <c r="D5" s="612"/>
      <c r="E5" s="612"/>
      <c r="F5" s="612"/>
      <c r="G5" s="612"/>
      <c r="H5" s="612"/>
      <c r="I5" s="612"/>
      <c r="J5" s="612"/>
      <c r="K5" s="612"/>
      <c r="L5" s="612"/>
      <c r="M5" s="612"/>
      <c r="N5" s="612"/>
      <c r="O5" s="612"/>
      <c r="P5" s="612"/>
      <c r="Q5" s="613"/>
      <c r="R5" s="614">
        <v>276137</v>
      </c>
      <c r="S5" s="615"/>
      <c r="T5" s="615"/>
      <c r="U5" s="615"/>
      <c r="V5" s="615"/>
      <c r="W5" s="615"/>
      <c r="X5" s="615"/>
      <c r="Y5" s="616"/>
      <c r="Z5" s="617">
        <v>7</v>
      </c>
      <c r="AA5" s="617"/>
      <c r="AB5" s="617"/>
      <c r="AC5" s="617"/>
      <c r="AD5" s="618">
        <v>276137</v>
      </c>
      <c r="AE5" s="618"/>
      <c r="AF5" s="618"/>
      <c r="AG5" s="618"/>
      <c r="AH5" s="618"/>
      <c r="AI5" s="618"/>
      <c r="AJ5" s="618"/>
      <c r="AK5" s="618"/>
      <c r="AL5" s="619">
        <v>11.8</v>
      </c>
      <c r="AM5" s="620"/>
      <c r="AN5" s="620"/>
      <c r="AO5" s="621"/>
      <c r="AP5" s="611" t="s">
        <v>210</v>
      </c>
      <c r="AQ5" s="612"/>
      <c r="AR5" s="612"/>
      <c r="AS5" s="612"/>
      <c r="AT5" s="612"/>
      <c r="AU5" s="612"/>
      <c r="AV5" s="612"/>
      <c r="AW5" s="612"/>
      <c r="AX5" s="612"/>
      <c r="AY5" s="612"/>
      <c r="AZ5" s="612"/>
      <c r="BA5" s="612"/>
      <c r="BB5" s="612"/>
      <c r="BC5" s="612"/>
      <c r="BD5" s="612"/>
      <c r="BE5" s="612"/>
      <c r="BF5" s="613"/>
      <c r="BG5" s="625">
        <v>274583</v>
      </c>
      <c r="BH5" s="626"/>
      <c r="BI5" s="626"/>
      <c r="BJ5" s="626"/>
      <c r="BK5" s="626"/>
      <c r="BL5" s="626"/>
      <c r="BM5" s="626"/>
      <c r="BN5" s="627"/>
      <c r="BO5" s="628">
        <v>99.4</v>
      </c>
      <c r="BP5" s="628"/>
      <c r="BQ5" s="628"/>
      <c r="BR5" s="628"/>
      <c r="BS5" s="629">
        <v>3129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2">
      <c r="B6" s="622" t="s">
        <v>214</v>
      </c>
      <c r="C6" s="623"/>
      <c r="D6" s="623"/>
      <c r="E6" s="623"/>
      <c r="F6" s="623"/>
      <c r="G6" s="623"/>
      <c r="H6" s="623"/>
      <c r="I6" s="623"/>
      <c r="J6" s="623"/>
      <c r="K6" s="623"/>
      <c r="L6" s="623"/>
      <c r="M6" s="623"/>
      <c r="N6" s="623"/>
      <c r="O6" s="623"/>
      <c r="P6" s="623"/>
      <c r="Q6" s="624"/>
      <c r="R6" s="625">
        <v>35249</v>
      </c>
      <c r="S6" s="626"/>
      <c r="T6" s="626"/>
      <c r="U6" s="626"/>
      <c r="V6" s="626"/>
      <c r="W6" s="626"/>
      <c r="X6" s="626"/>
      <c r="Y6" s="627"/>
      <c r="Z6" s="628">
        <v>0.9</v>
      </c>
      <c r="AA6" s="628"/>
      <c r="AB6" s="628"/>
      <c r="AC6" s="628"/>
      <c r="AD6" s="629">
        <v>35249</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274583</v>
      </c>
      <c r="BH6" s="626"/>
      <c r="BI6" s="626"/>
      <c r="BJ6" s="626"/>
      <c r="BK6" s="626"/>
      <c r="BL6" s="626"/>
      <c r="BM6" s="626"/>
      <c r="BN6" s="627"/>
      <c r="BO6" s="628">
        <v>99.4</v>
      </c>
      <c r="BP6" s="628"/>
      <c r="BQ6" s="628"/>
      <c r="BR6" s="628"/>
      <c r="BS6" s="629">
        <v>3129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53176</v>
      </c>
      <c r="CS6" s="626"/>
      <c r="CT6" s="626"/>
      <c r="CU6" s="626"/>
      <c r="CV6" s="626"/>
      <c r="CW6" s="626"/>
      <c r="CX6" s="626"/>
      <c r="CY6" s="627"/>
      <c r="CZ6" s="628">
        <v>1.4</v>
      </c>
      <c r="DA6" s="628"/>
      <c r="DB6" s="628"/>
      <c r="DC6" s="628"/>
      <c r="DD6" s="634" t="s">
        <v>217</v>
      </c>
      <c r="DE6" s="626"/>
      <c r="DF6" s="626"/>
      <c r="DG6" s="626"/>
      <c r="DH6" s="626"/>
      <c r="DI6" s="626"/>
      <c r="DJ6" s="626"/>
      <c r="DK6" s="626"/>
      <c r="DL6" s="626"/>
      <c r="DM6" s="626"/>
      <c r="DN6" s="626"/>
      <c r="DO6" s="626"/>
      <c r="DP6" s="627"/>
      <c r="DQ6" s="634">
        <v>53176</v>
      </c>
      <c r="DR6" s="626"/>
      <c r="DS6" s="626"/>
      <c r="DT6" s="626"/>
      <c r="DU6" s="626"/>
      <c r="DV6" s="626"/>
      <c r="DW6" s="626"/>
      <c r="DX6" s="626"/>
      <c r="DY6" s="626"/>
      <c r="DZ6" s="626"/>
      <c r="EA6" s="626"/>
      <c r="EB6" s="626"/>
      <c r="EC6" s="635"/>
    </row>
    <row r="7" spans="2:143" ht="11.25" customHeight="1" x14ac:dyDescent="0.2">
      <c r="B7" s="622" t="s">
        <v>218</v>
      </c>
      <c r="C7" s="623"/>
      <c r="D7" s="623"/>
      <c r="E7" s="623"/>
      <c r="F7" s="623"/>
      <c r="G7" s="623"/>
      <c r="H7" s="623"/>
      <c r="I7" s="623"/>
      <c r="J7" s="623"/>
      <c r="K7" s="623"/>
      <c r="L7" s="623"/>
      <c r="M7" s="623"/>
      <c r="N7" s="623"/>
      <c r="O7" s="623"/>
      <c r="P7" s="623"/>
      <c r="Q7" s="624"/>
      <c r="R7" s="625">
        <v>308</v>
      </c>
      <c r="S7" s="626"/>
      <c r="T7" s="626"/>
      <c r="U7" s="626"/>
      <c r="V7" s="626"/>
      <c r="W7" s="626"/>
      <c r="X7" s="626"/>
      <c r="Y7" s="627"/>
      <c r="Z7" s="628">
        <v>0</v>
      </c>
      <c r="AA7" s="628"/>
      <c r="AB7" s="628"/>
      <c r="AC7" s="628"/>
      <c r="AD7" s="629">
        <v>308</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144171</v>
      </c>
      <c r="BH7" s="626"/>
      <c r="BI7" s="626"/>
      <c r="BJ7" s="626"/>
      <c r="BK7" s="626"/>
      <c r="BL7" s="626"/>
      <c r="BM7" s="626"/>
      <c r="BN7" s="627"/>
      <c r="BO7" s="628">
        <v>52.2</v>
      </c>
      <c r="BP7" s="628"/>
      <c r="BQ7" s="628"/>
      <c r="BR7" s="628"/>
      <c r="BS7" s="629">
        <v>3129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880551</v>
      </c>
      <c r="CS7" s="626"/>
      <c r="CT7" s="626"/>
      <c r="CU7" s="626"/>
      <c r="CV7" s="626"/>
      <c r="CW7" s="626"/>
      <c r="CX7" s="626"/>
      <c r="CY7" s="627"/>
      <c r="CZ7" s="628">
        <v>23.3</v>
      </c>
      <c r="DA7" s="628"/>
      <c r="DB7" s="628"/>
      <c r="DC7" s="628"/>
      <c r="DD7" s="634">
        <v>67149</v>
      </c>
      <c r="DE7" s="626"/>
      <c r="DF7" s="626"/>
      <c r="DG7" s="626"/>
      <c r="DH7" s="626"/>
      <c r="DI7" s="626"/>
      <c r="DJ7" s="626"/>
      <c r="DK7" s="626"/>
      <c r="DL7" s="626"/>
      <c r="DM7" s="626"/>
      <c r="DN7" s="626"/>
      <c r="DO7" s="626"/>
      <c r="DP7" s="627"/>
      <c r="DQ7" s="634">
        <v>716085</v>
      </c>
      <c r="DR7" s="626"/>
      <c r="DS7" s="626"/>
      <c r="DT7" s="626"/>
      <c r="DU7" s="626"/>
      <c r="DV7" s="626"/>
      <c r="DW7" s="626"/>
      <c r="DX7" s="626"/>
      <c r="DY7" s="626"/>
      <c r="DZ7" s="626"/>
      <c r="EA7" s="626"/>
      <c r="EB7" s="626"/>
      <c r="EC7" s="635"/>
    </row>
    <row r="8" spans="2:143" ht="11.25" customHeight="1" x14ac:dyDescent="0.2">
      <c r="B8" s="622" t="s">
        <v>221</v>
      </c>
      <c r="C8" s="623"/>
      <c r="D8" s="623"/>
      <c r="E8" s="623"/>
      <c r="F8" s="623"/>
      <c r="G8" s="623"/>
      <c r="H8" s="623"/>
      <c r="I8" s="623"/>
      <c r="J8" s="623"/>
      <c r="K8" s="623"/>
      <c r="L8" s="623"/>
      <c r="M8" s="623"/>
      <c r="N8" s="623"/>
      <c r="O8" s="623"/>
      <c r="P8" s="623"/>
      <c r="Q8" s="624"/>
      <c r="R8" s="625">
        <v>573</v>
      </c>
      <c r="S8" s="626"/>
      <c r="T8" s="626"/>
      <c r="U8" s="626"/>
      <c r="V8" s="626"/>
      <c r="W8" s="626"/>
      <c r="X8" s="626"/>
      <c r="Y8" s="627"/>
      <c r="Z8" s="628">
        <v>0</v>
      </c>
      <c r="AA8" s="628"/>
      <c r="AB8" s="628"/>
      <c r="AC8" s="628"/>
      <c r="AD8" s="629">
        <v>573</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5835</v>
      </c>
      <c r="BH8" s="626"/>
      <c r="BI8" s="626"/>
      <c r="BJ8" s="626"/>
      <c r="BK8" s="626"/>
      <c r="BL8" s="626"/>
      <c r="BM8" s="626"/>
      <c r="BN8" s="627"/>
      <c r="BO8" s="628">
        <v>2.1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677422</v>
      </c>
      <c r="CS8" s="626"/>
      <c r="CT8" s="626"/>
      <c r="CU8" s="626"/>
      <c r="CV8" s="626"/>
      <c r="CW8" s="626"/>
      <c r="CX8" s="626"/>
      <c r="CY8" s="627"/>
      <c r="CZ8" s="628">
        <v>17.899999999999999</v>
      </c>
      <c r="DA8" s="628"/>
      <c r="DB8" s="628"/>
      <c r="DC8" s="628"/>
      <c r="DD8" s="634">
        <v>39938</v>
      </c>
      <c r="DE8" s="626"/>
      <c r="DF8" s="626"/>
      <c r="DG8" s="626"/>
      <c r="DH8" s="626"/>
      <c r="DI8" s="626"/>
      <c r="DJ8" s="626"/>
      <c r="DK8" s="626"/>
      <c r="DL8" s="626"/>
      <c r="DM8" s="626"/>
      <c r="DN8" s="626"/>
      <c r="DO8" s="626"/>
      <c r="DP8" s="627"/>
      <c r="DQ8" s="634">
        <v>372081</v>
      </c>
      <c r="DR8" s="626"/>
      <c r="DS8" s="626"/>
      <c r="DT8" s="626"/>
      <c r="DU8" s="626"/>
      <c r="DV8" s="626"/>
      <c r="DW8" s="626"/>
      <c r="DX8" s="626"/>
      <c r="DY8" s="626"/>
      <c r="DZ8" s="626"/>
      <c r="EA8" s="626"/>
      <c r="EB8" s="626"/>
      <c r="EC8" s="635"/>
    </row>
    <row r="9" spans="2:143" ht="11.25" customHeight="1" x14ac:dyDescent="0.2">
      <c r="B9" s="622" t="s">
        <v>225</v>
      </c>
      <c r="C9" s="623"/>
      <c r="D9" s="623"/>
      <c r="E9" s="623"/>
      <c r="F9" s="623"/>
      <c r="G9" s="623"/>
      <c r="H9" s="623"/>
      <c r="I9" s="623"/>
      <c r="J9" s="623"/>
      <c r="K9" s="623"/>
      <c r="L9" s="623"/>
      <c r="M9" s="623"/>
      <c r="N9" s="623"/>
      <c r="O9" s="623"/>
      <c r="P9" s="623"/>
      <c r="Q9" s="624"/>
      <c r="R9" s="625">
        <v>346</v>
      </c>
      <c r="S9" s="626"/>
      <c r="T9" s="626"/>
      <c r="U9" s="626"/>
      <c r="V9" s="626"/>
      <c r="W9" s="626"/>
      <c r="X9" s="626"/>
      <c r="Y9" s="627"/>
      <c r="Z9" s="628">
        <v>0</v>
      </c>
      <c r="AA9" s="628"/>
      <c r="AB9" s="628"/>
      <c r="AC9" s="628"/>
      <c r="AD9" s="629">
        <v>346</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121186</v>
      </c>
      <c r="BH9" s="626"/>
      <c r="BI9" s="626"/>
      <c r="BJ9" s="626"/>
      <c r="BK9" s="626"/>
      <c r="BL9" s="626"/>
      <c r="BM9" s="626"/>
      <c r="BN9" s="627"/>
      <c r="BO9" s="628">
        <v>43.9</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343264</v>
      </c>
      <c r="CS9" s="626"/>
      <c r="CT9" s="626"/>
      <c r="CU9" s="626"/>
      <c r="CV9" s="626"/>
      <c r="CW9" s="626"/>
      <c r="CX9" s="626"/>
      <c r="CY9" s="627"/>
      <c r="CZ9" s="628">
        <v>9.1</v>
      </c>
      <c r="DA9" s="628"/>
      <c r="DB9" s="628"/>
      <c r="DC9" s="628"/>
      <c r="DD9" s="634" t="s">
        <v>223</v>
      </c>
      <c r="DE9" s="626"/>
      <c r="DF9" s="626"/>
      <c r="DG9" s="626"/>
      <c r="DH9" s="626"/>
      <c r="DI9" s="626"/>
      <c r="DJ9" s="626"/>
      <c r="DK9" s="626"/>
      <c r="DL9" s="626"/>
      <c r="DM9" s="626"/>
      <c r="DN9" s="626"/>
      <c r="DO9" s="626"/>
      <c r="DP9" s="627"/>
      <c r="DQ9" s="634">
        <v>312586</v>
      </c>
      <c r="DR9" s="626"/>
      <c r="DS9" s="626"/>
      <c r="DT9" s="626"/>
      <c r="DU9" s="626"/>
      <c r="DV9" s="626"/>
      <c r="DW9" s="626"/>
      <c r="DX9" s="626"/>
      <c r="DY9" s="626"/>
      <c r="DZ9" s="626"/>
      <c r="EA9" s="626"/>
      <c r="EB9" s="626"/>
      <c r="EC9" s="635"/>
    </row>
    <row r="10" spans="2:143" ht="11.25" customHeight="1" x14ac:dyDescent="0.2">
      <c r="B10" s="622" t="s">
        <v>228</v>
      </c>
      <c r="C10" s="623"/>
      <c r="D10" s="623"/>
      <c r="E10" s="623"/>
      <c r="F10" s="623"/>
      <c r="G10" s="623"/>
      <c r="H10" s="623"/>
      <c r="I10" s="623"/>
      <c r="J10" s="623"/>
      <c r="K10" s="623"/>
      <c r="L10" s="623"/>
      <c r="M10" s="623"/>
      <c r="N10" s="623"/>
      <c r="O10" s="623"/>
      <c r="P10" s="623"/>
      <c r="Q10" s="624"/>
      <c r="R10" s="625">
        <v>68066</v>
      </c>
      <c r="S10" s="626"/>
      <c r="T10" s="626"/>
      <c r="U10" s="626"/>
      <c r="V10" s="626"/>
      <c r="W10" s="626"/>
      <c r="X10" s="626"/>
      <c r="Y10" s="627"/>
      <c r="Z10" s="628">
        <v>1.7</v>
      </c>
      <c r="AA10" s="628"/>
      <c r="AB10" s="628"/>
      <c r="AC10" s="628"/>
      <c r="AD10" s="629">
        <v>68066</v>
      </c>
      <c r="AE10" s="629"/>
      <c r="AF10" s="629"/>
      <c r="AG10" s="629"/>
      <c r="AH10" s="629"/>
      <c r="AI10" s="629"/>
      <c r="AJ10" s="629"/>
      <c r="AK10" s="629"/>
      <c r="AL10" s="630">
        <v>2.9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8570</v>
      </c>
      <c r="BH10" s="626"/>
      <c r="BI10" s="626"/>
      <c r="BJ10" s="626"/>
      <c r="BK10" s="626"/>
      <c r="BL10" s="626"/>
      <c r="BM10" s="626"/>
      <c r="BN10" s="627"/>
      <c r="BO10" s="628">
        <v>3.1</v>
      </c>
      <c r="BP10" s="628"/>
      <c r="BQ10" s="628"/>
      <c r="BR10" s="628"/>
      <c r="BS10" s="634">
        <v>1428</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9229</v>
      </c>
      <c r="CS10" s="626"/>
      <c r="CT10" s="626"/>
      <c r="CU10" s="626"/>
      <c r="CV10" s="626"/>
      <c r="CW10" s="626"/>
      <c r="CX10" s="626"/>
      <c r="CY10" s="627"/>
      <c r="CZ10" s="628">
        <v>0.2</v>
      </c>
      <c r="DA10" s="628"/>
      <c r="DB10" s="628"/>
      <c r="DC10" s="628"/>
      <c r="DD10" s="634" t="s">
        <v>223</v>
      </c>
      <c r="DE10" s="626"/>
      <c r="DF10" s="626"/>
      <c r="DG10" s="626"/>
      <c r="DH10" s="626"/>
      <c r="DI10" s="626"/>
      <c r="DJ10" s="626"/>
      <c r="DK10" s="626"/>
      <c r="DL10" s="626"/>
      <c r="DM10" s="626"/>
      <c r="DN10" s="626"/>
      <c r="DO10" s="626"/>
      <c r="DP10" s="627"/>
      <c r="DQ10" s="634">
        <v>4429</v>
      </c>
      <c r="DR10" s="626"/>
      <c r="DS10" s="626"/>
      <c r="DT10" s="626"/>
      <c r="DU10" s="626"/>
      <c r="DV10" s="626"/>
      <c r="DW10" s="626"/>
      <c r="DX10" s="626"/>
      <c r="DY10" s="626"/>
      <c r="DZ10" s="626"/>
      <c r="EA10" s="626"/>
      <c r="EB10" s="626"/>
      <c r="EC10" s="635"/>
    </row>
    <row r="11" spans="2:143" ht="11.25" customHeight="1" x14ac:dyDescent="0.2">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8580</v>
      </c>
      <c r="BH11" s="626"/>
      <c r="BI11" s="626"/>
      <c r="BJ11" s="626"/>
      <c r="BK11" s="626"/>
      <c r="BL11" s="626"/>
      <c r="BM11" s="626"/>
      <c r="BN11" s="627"/>
      <c r="BO11" s="628">
        <v>3.1</v>
      </c>
      <c r="BP11" s="628"/>
      <c r="BQ11" s="628"/>
      <c r="BR11" s="628"/>
      <c r="BS11" s="634">
        <v>1701</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430934</v>
      </c>
      <c r="CS11" s="626"/>
      <c r="CT11" s="626"/>
      <c r="CU11" s="626"/>
      <c r="CV11" s="626"/>
      <c r="CW11" s="626"/>
      <c r="CX11" s="626"/>
      <c r="CY11" s="627"/>
      <c r="CZ11" s="628">
        <v>11.4</v>
      </c>
      <c r="DA11" s="628"/>
      <c r="DB11" s="628"/>
      <c r="DC11" s="628"/>
      <c r="DD11" s="634">
        <v>235349</v>
      </c>
      <c r="DE11" s="626"/>
      <c r="DF11" s="626"/>
      <c r="DG11" s="626"/>
      <c r="DH11" s="626"/>
      <c r="DI11" s="626"/>
      <c r="DJ11" s="626"/>
      <c r="DK11" s="626"/>
      <c r="DL11" s="626"/>
      <c r="DM11" s="626"/>
      <c r="DN11" s="626"/>
      <c r="DO11" s="626"/>
      <c r="DP11" s="627"/>
      <c r="DQ11" s="634">
        <v>142095</v>
      </c>
      <c r="DR11" s="626"/>
      <c r="DS11" s="626"/>
      <c r="DT11" s="626"/>
      <c r="DU11" s="626"/>
      <c r="DV11" s="626"/>
      <c r="DW11" s="626"/>
      <c r="DX11" s="626"/>
      <c r="DY11" s="626"/>
      <c r="DZ11" s="626"/>
      <c r="EA11" s="626"/>
      <c r="EB11" s="626"/>
      <c r="EC11" s="635"/>
    </row>
    <row r="12" spans="2:143" ht="11.25" customHeight="1" x14ac:dyDescent="0.2">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91094</v>
      </c>
      <c r="BH12" s="626"/>
      <c r="BI12" s="626"/>
      <c r="BJ12" s="626"/>
      <c r="BK12" s="626"/>
      <c r="BL12" s="626"/>
      <c r="BM12" s="626"/>
      <c r="BN12" s="627"/>
      <c r="BO12" s="628">
        <v>33</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127314</v>
      </c>
      <c r="CS12" s="626"/>
      <c r="CT12" s="626"/>
      <c r="CU12" s="626"/>
      <c r="CV12" s="626"/>
      <c r="CW12" s="626"/>
      <c r="CX12" s="626"/>
      <c r="CY12" s="627"/>
      <c r="CZ12" s="628">
        <v>3.4</v>
      </c>
      <c r="DA12" s="628"/>
      <c r="DB12" s="628"/>
      <c r="DC12" s="628"/>
      <c r="DD12" s="634">
        <v>35068</v>
      </c>
      <c r="DE12" s="626"/>
      <c r="DF12" s="626"/>
      <c r="DG12" s="626"/>
      <c r="DH12" s="626"/>
      <c r="DI12" s="626"/>
      <c r="DJ12" s="626"/>
      <c r="DK12" s="626"/>
      <c r="DL12" s="626"/>
      <c r="DM12" s="626"/>
      <c r="DN12" s="626"/>
      <c r="DO12" s="626"/>
      <c r="DP12" s="627"/>
      <c r="DQ12" s="634">
        <v>85339</v>
      </c>
      <c r="DR12" s="626"/>
      <c r="DS12" s="626"/>
      <c r="DT12" s="626"/>
      <c r="DU12" s="626"/>
      <c r="DV12" s="626"/>
      <c r="DW12" s="626"/>
      <c r="DX12" s="626"/>
      <c r="DY12" s="626"/>
      <c r="DZ12" s="626"/>
      <c r="EA12" s="626"/>
      <c r="EB12" s="626"/>
      <c r="EC12" s="635"/>
    </row>
    <row r="13" spans="2:143" ht="11.25" customHeight="1" x14ac:dyDescent="0.2">
      <c r="B13" s="622" t="s">
        <v>237</v>
      </c>
      <c r="C13" s="623"/>
      <c r="D13" s="623"/>
      <c r="E13" s="623"/>
      <c r="F13" s="623"/>
      <c r="G13" s="623"/>
      <c r="H13" s="623"/>
      <c r="I13" s="623"/>
      <c r="J13" s="623"/>
      <c r="K13" s="623"/>
      <c r="L13" s="623"/>
      <c r="M13" s="623"/>
      <c r="N13" s="623"/>
      <c r="O13" s="623"/>
      <c r="P13" s="623"/>
      <c r="Q13" s="624"/>
      <c r="R13" s="625">
        <v>6026</v>
      </c>
      <c r="S13" s="626"/>
      <c r="T13" s="626"/>
      <c r="U13" s="626"/>
      <c r="V13" s="626"/>
      <c r="W13" s="626"/>
      <c r="X13" s="626"/>
      <c r="Y13" s="627"/>
      <c r="Z13" s="628">
        <v>0.2</v>
      </c>
      <c r="AA13" s="628"/>
      <c r="AB13" s="628"/>
      <c r="AC13" s="628"/>
      <c r="AD13" s="629">
        <v>6026</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89571</v>
      </c>
      <c r="BH13" s="626"/>
      <c r="BI13" s="626"/>
      <c r="BJ13" s="626"/>
      <c r="BK13" s="626"/>
      <c r="BL13" s="626"/>
      <c r="BM13" s="626"/>
      <c r="BN13" s="627"/>
      <c r="BO13" s="628">
        <v>32.4</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290019</v>
      </c>
      <c r="CS13" s="626"/>
      <c r="CT13" s="626"/>
      <c r="CU13" s="626"/>
      <c r="CV13" s="626"/>
      <c r="CW13" s="626"/>
      <c r="CX13" s="626"/>
      <c r="CY13" s="627"/>
      <c r="CZ13" s="628">
        <v>7.7</v>
      </c>
      <c r="DA13" s="628"/>
      <c r="DB13" s="628"/>
      <c r="DC13" s="628"/>
      <c r="DD13" s="634">
        <v>138678</v>
      </c>
      <c r="DE13" s="626"/>
      <c r="DF13" s="626"/>
      <c r="DG13" s="626"/>
      <c r="DH13" s="626"/>
      <c r="DI13" s="626"/>
      <c r="DJ13" s="626"/>
      <c r="DK13" s="626"/>
      <c r="DL13" s="626"/>
      <c r="DM13" s="626"/>
      <c r="DN13" s="626"/>
      <c r="DO13" s="626"/>
      <c r="DP13" s="627"/>
      <c r="DQ13" s="634">
        <v>178087</v>
      </c>
      <c r="DR13" s="626"/>
      <c r="DS13" s="626"/>
      <c r="DT13" s="626"/>
      <c r="DU13" s="626"/>
      <c r="DV13" s="626"/>
      <c r="DW13" s="626"/>
      <c r="DX13" s="626"/>
      <c r="DY13" s="626"/>
      <c r="DZ13" s="626"/>
      <c r="EA13" s="626"/>
      <c r="EB13" s="626"/>
      <c r="EC13" s="635"/>
    </row>
    <row r="14" spans="2:143" ht="11.25" customHeight="1" x14ac:dyDescent="0.2">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8877</v>
      </c>
      <c r="BH14" s="626"/>
      <c r="BI14" s="626"/>
      <c r="BJ14" s="626"/>
      <c r="BK14" s="626"/>
      <c r="BL14" s="626"/>
      <c r="BM14" s="626"/>
      <c r="BN14" s="627"/>
      <c r="BO14" s="628">
        <v>3.2</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146808</v>
      </c>
      <c r="CS14" s="626"/>
      <c r="CT14" s="626"/>
      <c r="CU14" s="626"/>
      <c r="CV14" s="626"/>
      <c r="CW14" s="626"/>
      <c r="CX14" s="626"/>
      <c r="CY14" s="627"/>
      <c r="CZ14" s="628">
        <v>3.9</v>
      </c>
      <c r="DA14" s="628"/>
      <c r="DB14" s="628"/>
      <c r="DC14" s="628"/>
      <c r="DD14" s="634">
        <v>2938</v>
      </c>
      <c r="DE14" s="626"/>
      <c r="DF14" s="626"/>
      <c r="DG14" s="626"/>
      <c r="DH14" s="626"/>
      <c r="DI14" s="626"/>
      <c r="DJ14" s="626"/>
      <c r="DK14" s="626"/>
      <c r="DL14" s="626"/>
      <c r="DM14" s="626"/>
      <c r="DN14" s="626"/>
      <c r="DO14" s="626"/>
      <c r="DP14" s="627"/>
      <c r="DQ14" s="634">
        <v>141608</v>
      </c>
      <c r="DR14" s="626"/>
      <c r="DS14" s="626"/>
      <c r="DT14" s="626"/>
      <c r="DU14" s="626"/>
      <c r="DV14" s="626"/>
      <c r="DW14" s="626"/>
      <c r="DX14" s="626"/>
      <c r="DY14" s="626"/>
      <c r="DZ14" s="626"/>
      <c r="EA14" s="626"/>
      <c r="EB14" s="626"/>
      <c r="EC14" s="635"/>
    </row>
    <row r="15" spans="2:143" ht="11.25" customHeight="1" x14ac:dyDescent="0.2">
      <c r="B15" s="622" t="s">
        <v>243</v>
      </c>
      <c r="C15" s="623"/>
      <c r="D15" s="623"/>
      <c r="E15" s="623"/>
      <c r="F15" s="623"/>
      <c r="G15" s="623"/>
      <c r="H15" s="623"/>
      <c r="I15" s="623"/>
      <c r="J15" s="623"/>
      <c r="K15" s="623"/>
      <c r="L15" s="623"/>
      <c r="M15" s="623"/>
      <c r="N15" s="623"/>
      <c r="O15" s="623"/>
      <c r="P15" s="623"/>
      <c r="Q15" s="624"/>
      <c r="R15" s="625">
        <v>403</v>
      </c>
      <c r="S15" s="626"/>
      <c r="T15" s="626"/>
      <c r="U15" s="626"/>
      <c r="V15" s="626"/>
      <c r="W15" s="626"/>
      <c r="X15" s="626"/>
      <c r="Y15" s="627"/>
      <c r="Z15" s="628">
        <v>0</v>
      </c>
      <c r="AA15" s="628"/>
      <c r="AB15" s="628"/>
      <c r="AC15" s="628"/>
      <c r="AD15" s="629">
        <v>403</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30441</v>
      </c>
      <c r="BH15" s="626"/>
      <c r="BI15" s="626"/>
      <c r="BJ15" s="626"/>
      <c r="BK15" s="626"/>
      <c r="BL15" s="626"/>
      <c r="BM15" s="626"/>
      <c r="BN15" s="627"/>
      <c r="BO15" s="628">
        <v>11</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252297</v>
      </c>
      <c r="CS15" s="626"/>
      <c r="CT15" s="626"/>
      <c r="CU15" s="626"/>
      <c r="CV15" s="626"/>
      <c r="CW15" s="626"/>
      <c r="CX15" s="626"/>
      <c r="CY15" s="627"/>
      <c r="CZ15" s="628">
        <v>6.7</v>
      </c>
      <c r="DA15" s="628"/>
      <c r="DB15" s="628"/>
      <c r="DC15" s="628"/>
      <c r="DD15" s="634">
        <v>23229</v>
      </c>
      <c r="DE15" s="626"/>
      <c r="DF15" s="626"/>
      <c r="DG15" s="626"/>
      <c r="DH15" s="626"/>
      <c r="DI15" s="626"/>
      <c r="DJ15" s="626"/>
      <c r="DK15" s="626"/>
      <c r="DL15" s="626"/>
      <c r="DM15" s="626"/>
      <c r="DN15" s="626"/>
      <c r="DO15" s="626"/>
      <c r="DP15" s="627"/>
      <c r="DQ15" s="634">
        <v>204818</v>
      </c>
      <c r="DR15" s="626"/>
      <c r="DS15" s="626"/>
      <c r="DT15" s="626"/>
      <c r="DU15" s="626"/>
      <c r="DV15" s="626"/>
      <c r="DW15" s="626"/>
      <c r="DX15" s="626"/>
      <c r="DY15" s="626"/>
      <c r="DZ15" s="626"/>
      <c r="EA15" s="626"/>
      <c r="EB15" s="626"/>
      <c r="EC15" s="635"/>
    </row>
    <row r="16" spans="2:143" ht="11.25" customHeight="1" x14ac:dyDescent="0.2">
      <c r="B16" s="622" t="s">
        <v>246</v>
      </c>
      <c r="C16" s="623"/>
      <c r="D16" s="623"/>
      <c r="E16" s="623"/>
      <c r="F16" s="623"/>
      <c r="G16" s="623"/>
      <c r="H16" s="623"/>
      <c r="I16" s="623"/>
      <c r="J16" s="623"/>
      <c r="K16" s="623"/>
      <c r="L16" s="623"/>
      <c r="M16" s="623"/>
      <c r="N16" s="623"/>
      <c r="O16" s="623"/>
      <c r="P16" s="623"/>
      <c r="Q16" s="624"/>
      <c r="R16" s="625">
        <v>2179699</v>
      </c>
      <c r="S16" s="626"/>
      <c r="T16" s="626"/>
      <c r="U16" s="626"/>
      <c r="V16" s="626"/>
      <c r="W16" s="626"/>
      <c r="X16" s="626"/>
      <c r="Y16" s="627"/>
      <c r="Z16" s="628">
        <v>55.2</v>
      </c>
      <c r="AA16" s="628"/>
      <c r="AB16" s="628"/>
      <c r="AC16" s="628"/>
      <c r="AD16" s="629">
        <v>1946566</v>
      </c>
      <c r="AE16" s="629"/>
      <c r="AF16" s="629"/>
      <c r="AG16" s="629"/>
      <c r="AH16" s="629"/>
      <c r="AI16" s="629"/>
      <c r="AJ16" s="629"/>
      <c r="AK16" s="629"/>
      <c r="AL16" s="630">
        <v>83.1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2">
      <c r="B17" s="622" t="s">
        <v>249</v>
      </c>
      <c r="C17" s="623"/>
      <c r="D17" s="623"/>
      <c r="E17" s="623"/>
      <c r="F17" s="623"/>
      <c r="G17" s="623"/>
      <c r="H17" s="623"/>
      <c r="I17" s="623"/>
      <c r="J17" s="623"/>
      <c r="K17" s="623"/>
      <c r="L17" s="623"/>
      <c r="M17" s="623"/>
      <c r="N17" s="623"/>
      <c r="O17" s="623"/>
      <c r="P17" s="623"/>
      <c r="Q17" s="624"/>
      <c r="R17" s="625">
        <v>1946566</v>
      </c>
      <c r="S17" s="626"/>
      <c r="T17" s="626"/>
      <c r="U17" s="626"/>
      <c r="V17" s="626"/>
      <c r="W17" s="626"/>
      <c r="X17" s="626"/>
      <c r="Y17" s="627"/>
      <c r="Z17" s="628">
        <v>49.3</v>
      </c>
      <c r="AA17" s="628"/>
      <c r="AB17" s="628"/>
      <c r="AC17" s="628"/>
      <c r="AD17" s="629">
        <v>1946566</v>
      </c>
      <c r="AE17" s="629"/>
      <c r="AF17" s="629"/>
      <c r="AG17" s="629"/>
      <c r="AH17" s="629"/>
      <c r="AI17" s="629"/>
      <c r="AJ17" s="629"/>
      <c r="AK17" s="629"/>
      <c r="AL17" s="630">
        <v>83.1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565519</v>
      </c>
      <c r="CS17" s="626"/>
      <c r="CT17" s="626"/>
      <c r="CU17" s="626"/>
      <c r="CV17" s="626"/>
      <c r="CW17" s="626"/>
      <c r="CX17" s="626"/>
      <c r="CY17" s="627"/>
      <c r="CZ17" s="628">
        <v>15</v>
      </c>
      <c r="DA17" s="628"/>
      <c r="DB17" s="628"/>
      <c r="DC17" s="628"/>
      <c r="DD17" s="634" t="s">
        <v>223</v>
      </c>
      <c r="DE17" s="626"/>
      <c r="DF17" s="626"/>
      <c r="DG17" s="626"/>
      <c r="DH17" s="626"/>
      <c r="DI17" s="626"/>
      <c r="DJ17" s="626"/>
      <c r="DK17" s="626"/>
      <c r="DL17" s="626"/>
      <c r="DM17" s="626"/>
      <c r="DN17" s="626"/>
      <c r="DO17" s="626"/>
      <c r="DP17" s="627"/>
      <c r="DQ17" s="634">
        <v>512033</v>
      </c>
      <c r="DR17" s="626"/>
      <c r="DS17" s="626"/>
      <c r="DT17" s="626"/>
      <c r="DU17" s="626"/>
      <c r="DV17" s="626"/>
      <c r="DW17" s="626"/>
      <c r="DX17" s="626"/>
      <c r="DY17" s="626"/>
      <c r="DZ17" s="626"/>
      <c r="EA17" s="626"/>
      <c r="EB17" s="626"/>
      <c r="EC17" s="635"/>
    </row>
    <row r="18" spans="2:133" ht="11.25" customHeight="1" x14ac:dyDescent="0.2">
      <c r="B18" s="622" t="s">
        <v>252</v>
      </c>
      <c r="C18" s="623"/>
      <c r="D18" s="623"/>
      <c r="E18" s="623"/>
      <c r="F18" s="623"/>
      <c r="G18" s="623"/>
      <c r="H18" s="623"/>
      <c r="I18" s="623"/>
      <c r="J18" s="623"/>
      <c r="K18" s="623"/>
      <c r="L18" s="623"/>
      <c r="M18" s="623"/>
      <c r="N18" s="623"/>
      <c r="O18" s="623"/>
      <c r="P18" s="623"/>
      <c r="Q18" s="624"/>
      <c r="R18" s="625">
        <v>233133</v>
      </c>
      <c r="S18" s="626"/>
      <c r="T18" s="626"/>
      <c r="U18" s="626"/>
      <c r="V18" s="626"/>
      <c r="W18" s="626"/>
      <c r="X18" s="626"/>
      <c r="Y18" s="627"/>
      <c r="Z18" s="628">
        <v>5.9</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2">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1554</v>
      </c>
      <c r="BH19" s="626"/>
      <c r="BI19" s="626"/>
      <c r="BJ19" s="626"/>
      <c r="BK19" s="626"/>
      <c r="BL19" s="626"/>
      <c r="BM19" s="626"/>
      <c r="BN19" s="627"/>
      <c r="BO19" s="628">
        <v>0.6</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2">
      <c r="B20" s="622" t="s">
        <v>258</v>
      </c>
      <c r="C20" s="623"/>
      <c r="D20" s="623"/>
      <c r="E20" s="623"/>
      <c r="F20" s="623"/>
      <c r="G20" s="623"/>
      <c r="H20" s="623"/>
      <c r="I20" s="623"/>
      <c r="J20" s="623"/>
      <c r="K20" s="623"/>
      <c r="L20" s="623"/>
      <c r="M20" s="623"/>
      <c r="N20" s="623"/>
      <c r="O20" s="623"/>
      <c r="P20" s="623"/>
      <c r="Q20" s="624"/>
      <c r="R20" s="625">
        <v>2566807</v>
      </c>
      <c r="S20" s="626"/>
      <c r="T20" s="626"/>
      <c r="U20" s="626"/>
      <c r="V20" s="626"/>
      <c r="W20" s="626"/>
      <c r="X20" s="626"/>
      <c r="Y20" s="627"/>
      <c r="Z20" s="628">
        <v>65</v>
      </c>
      <c r="AA20" s="628"/>
      <c r="AB20" s="628"/>
      <c r="AC20" s="628"/>
      <c r="AD20" s="629">
        <v>2333674</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1554</v>
      </c>
      <c r="BH20" s="626"/>
      <c r="BI20" s="626"/>
      <c r="BJ20" s="626"/>
      <c r="BK20" s="626"/>
      <c r="BL20" s="626"/>
      <c r="BM20" s="626"/>
      <c r="BN20" s="627"/>
      <c r="BO20" s="628">
        <v>0.6</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3776533</v>
      </c>
      <c r="CS20" s="626"/>
      <c r="CT20" s="626"/>
      <c r="CU20" s="626"/>
      <c r="CV20" s="626"/>
      <c r="CW20" s="626"/>
      <c r="CX20" s="626"/>
      <c r="CY20" s="627"/>
      <c r="CZ20" s="628">
        <v>100</v>
      </c>
      <c r="DA20" s="628"/>
      <c r="DB20" s="628"/>
      <c r="DC20" s="628"/>
      <c r="DD20" s="634">
        <v>542349</v>
      </c>
      <c r="DE20" s="626"/>
      <c r="DF20" s="626"/>
      <c r="DG20" s="626"/>
      <c r="DH20" s="626"/>
      <c r="DI20" s="626"/>
      <c r="DJ20" s="626"/>
      <c r="DK20" s="626"/>
      <c r="DL20" s="626"/>
      <c r="DM20" s="626"/>
      <c r="DN20" s="626"/>
      <c r="DO20" s="626"/>
      <c r="DP20" s="627"/>
      <c r="DQ20" s="634">
        <v>2722337</v>
      </c>
      <c r="DR20" s="626"/>
      <c r="DS20" s="626"/>
      <c r="DT20" s="626"/>
      <c r="DU20" s="626"/>
      <c r="DV20" s="626"/>
      <c r="DW20" s="626"/>
      <c r="DX20" s="626"/>
      <c r="DY20" s="626"/>
      <c r="DZ20" s="626"/>
      <c r="EA20" s="626"/>
      <c r="EB20" s="626"/>
      <c r="EC20" s="635"/>
    </row>
    <row r="21" spans="2:133" ht="11.25" customHeight="1" x14ac:dyDescent="0.2">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1554</v>
      </c>
      <c r="BH21" s="626"/>
      <c r="BI21" s="626"/>
      <c r="BJ21" s="626"/>
      <c r="BK21" s="626"/>
      <c r="BL21" s="626"/>
      <c r="BM21" s="626"/>
      <c r="BN21" s="627"/>
      <c r="BO21" s="628">
        <v>0.6</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263</v>
      </c>
      <c r="C22" s="623"/>
      <c r="D22" s="623"/>
      <c r="E22" s="623"/>
      <c r="F22" s="623"/>
      <c r="G22" s="623"/>
      <c r="H22" s="623"/>
      <c r="I22" s="623"/>
      <c r="J22" s="623"/>
      <c r="K22" s="623"/>
      <c r="L22" s="623"/>
      <c r="M22" s="623"/>
      <c r="N22" s="623"/>
      <c r="O22" s="623"/>
      <c r="P22" s="623"/>
      <c r="Q22" s="624"/>
      <c r="R22" s="625">
        <v>1015</v>
      </c>
      <c r="S22" s="626"/>
      <c r="T22" s="626"/>
      <c r="U22" s="626"/>
      <c r="V22" s="626"/>
      <c r="W22" s="626"/>
      <c r="X22" s="626"/>
      <c r="Y22" s="627"/>
      <c r="Z22" s="628">
        <v>0</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266</v>
      </c>
      <c r="C23" s="623"/>
      <c r="D23" s="623"/>
      <c r="E23" s="623"/>
      <c r="F23" s="623"/>
      <c r="G23" s="623"/>
      <c r="H23" s="623"/>
      <c r="I23" s="623"/>
      <c r="J23" s="623"/>
      <c r="K23" s="623"/>
      <c r="L23" s="623"/>
      <c r="M23" s="623"/>
      <c r="N23" s="623"/>
      <c r="O23" s="623"/>
      <c r="P23" s="623"/>
      <c r="Q23" s="624"/>
      <c r="R23" s="625">
        <v>99394</v>
      </c>
      <c r="S23" s="626"/>
      <c r="T23" s="626"/>
      <c r="U23" s="626"/>
      <c r="V23" s="626"/>
      <c r="W23" s="626"/>
      <c r="X23" s="626"/>
      <c r="Y23" s="627"/>
      <c r="Z23" s="628">
        <v>2.5</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2">
      <c r="B24" s="622" t="s">
        <v>273</v>
      </c>
      <c r="C24" s="623"/>
      <c r="D24" s="623"/>
      <c r="E24" s="623"/>
      <c r="F24" s="623"/>
      <c r="G24" s="623"/>
      <c r="H24" s="623"/>
      <c r="I24" s="623"/>
      <c r="J24" s="623"/>
      <c r="K24" s="623"/>
      <c r="L24" s="623"/>
      <c r="M24" s="623"/>
      <c r="N24" s="623"/>
      <c r="O24" s="623"/>
      <c r="P24" s="623"/>
      <c r="Q24" s="624"/>
      <c r="R24" s="625">
        <v>2163</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1376266</v>
      </c>
      <c r="CS24" s="615"/>
      <c r="CT24" s="615"/>
      <c r="CU24" s="615"/>
      <c r="CV24" s="615"/>
      <c r="CW24" s="615"/>
      <c r="CX24" s="615"/>
      <c r="CY24" s="616"/>
      <c r="CZ24" s="652">
        <v>36.4</v>
      </c>
      <c r="DA24" s="653"/>
      <c r="DB24" s="653"/>
      <c r="DC24" s="654"/>
      <c r="DD24" s="651">
        <v>1118170</v>
      </c>
      <c r="DE24" s="615"/>
      <c r="DF24" s="615"/>
      <c r="DG24" s="615"/>
      <c r="DH24" s="615"/>
      <c r="DI24" s="615"/>
      <c r="DJ24" s="615"/>
      <c r="DK24" s="616"/>
      <c r="DL24" s="651">
        <v>1109315</v>
      </c>
      <c r="DM24" s="615"/>
      <c r="DN24" s="615"/>
      <c r="DO24" s="615"/>
      <c r="DP24" s="615"/>
      <c r="DQ24" s="615"/>
      <c r="DR24" s="615"/>
      <c r="DS24" s="615"/>
      <c r="DT24" s="615"/>
      <c r="DU24" s="615"/>
      <c r="DV24" s="616"/>
      <c r="DW24" s="619">
        <v>45.6</v>
      </c>
      <c r="DX24" s="620"/>
      <c r="DY24" s="620"/>
      <c r="DZ24" s="620"/>
      <c r="EA24" s="620"/>
      <c r="EB24" s="620"/>
      <c r="EC24" s="621"/>
    </row>
    <row r="25" spans="2:133" ht="11.25" customHeight="1" x14ac:dyDescent="0.2">
      <c r="B25" s="622" t="s">
        <v>276</v>
      </c>
      <c r="C25" s="623"/>
      <c r="D25" s="623"/>
      <c r="E25" s="623"/>
      <c r="F25" s="623"/>
      <c r="G25" s="623"/>
      <c r="H25" s="623"/>
      <c r="I25" s="623"/>
      <c r="J25" s="623"/>
      <c r="K25" s="623"/>
      <c r="L25" s="623"/>
      <c r="M25" s="623"/>
      <c r="N25" s="623"/>
      <c r="O25" s="623"/>
      <c r="P25" s="623"/>
      <c r="Q25" s="624"/>
      <c r="R25" s="625">
        <v>301922</v>
      </c>
      <c r="S25" s="626"/>
      <c r="T25" s="626"/>
      <c r="U25" s="626"/>
      <c r="V25" s="626"/>
      <c r="W25" s="626"/>
      <c r="X25" s="626"/>
      <c r="Y25" s="627"/>
      <c r="Z25" s="628">
        <v>7.6</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539025</v>
      </c>
      <c r="CS25" s="657"/>
      <c r="CT25" s="657"/>
      <c r="CU25" s="657"/>
      <c r="CV25" s="657"/>
      <c r="CW25" s="657"/>
      <c r="CX25" s="657"/>
      <c r="CY25" s="658"/>
      <c r="CZ25" s="659">
        <v>14.3</v>
      </c>
      <c r="DA25" s="660"/>
      <c r="DB25" s="660"/>
      <c r="DC25" s="661"/>
      <c r="DD25" s="634">
        <v>513273</v>
      </c>
      <c r="DE25" s="657"/>
      <c r="DF25" s="657"/>
      <c r="DG25" s="657"/>
      <c r="DH25" s="657"/>
      <c r="DI25" s="657"/>
      <c r="DJ25" s="657"/>
      <c r="DK25" s="658"/>
      <c r="DL25" s="634">
        <v>505147</v>
      </c>
      <c r="DM25" s="657"/>
      <c r="DN25" s="657"/>
      <c r="DO25" s="657"/>
      <c r="DP25" s="657"/>
      <c r="DQ25" s="657"/>
      <c r="DR25" s="657"/>
      <c r="DS25" s="657"/>
      <c r="DT25" s="657"/>
      <c r="DU25" s="657"/>
      <c r="DV25" s="658"/>
      <c r="DW25" s="630">
        <v>20.8</v>
      </c>
      <c r="DX25" s="655"/>
      <c r="DY25" s="655"/>
      <c r="DZ25" s="655"/>
      <c r="EA25" s="655"/>
      <c r="EB25" s="655"/>
      <c r="EC25" s="656"/>
    </row>
    <row r="26" spans="2:133" ht="11.25" customHeight="1" x14ac:dyDescent="0.2">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328233</v>
      </c>
      <c r="CS26" s="626"/>
      <c r="CT26" s="626"/>
      <c r="CU26" s="626"/>
      <c r="CV26" s="626"/>
      <c r="CW26" s="626"/>
      <c r="CX26" s="626"/>
      <c r="CY26" s="627"/>
      <c r="CZ26" s="659">
        <v>8.6999999999999993</v>
      </c>
      <c r="DA26" s="660"/>
      <c r="DB26" s="660"/>
      <c r="DC26" s="661"/>
      <c r="DD26" s="634">
        <v>307712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2">
      <c r="B27" s="622" t="s">
        <v>282</v>
      </c>
      <c r="C27" s="623"/>
      <c r="D27" s="623"/>
      <c r="E27" s="623"/>
      <c r="F27" s="623"/>
      <c r="G27" s="623"/>
      <c r="H27" s="623"/>
      <c r="I27" s="623"/>
      <c r="J27" s="623"/>
      <c r="K27" s="623"/>
      <c r="L27" s="623"/>
      <c r="M27" s="623"/>
      <c r="N27" s="623"/>
      <c r="O27" s="623"/>
      <c r="P27" s="623"/>
      <c r="Q27" s="624"/>
      <c r="R27" s="625">
        <v>209456</v>
      </c>
      <c r="S27" s="626"/>
      <c r="T27" s="626"/>
      <c r="U27" s="626"/>
      <c r="V27" s="626"/>
      <c r="W27" s="626"/>
      <c r="X27" s="626"/>
      <c r="Y27" s="627"/>
      <c r="Z27" s="628">
        <v>5.3</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276137</v>
      </c>
      <c r="BH27" s="626"/>
      <c r="BI27" s="626"/>
      <c r="BJ27" s="626"/>
      <c r="BK27" s="626"/>
      <c r="BL27" s="626"/>
      <c r="BM27" s="626"/>
      <c r="BN27" s="627"/>
      <c r="BO27" s="628">
        <v>100</v>
      </c>
      <c r="BP27" s="628"/>
      <c r="BQ27" s="628"/>
      <c r="BR27" s="628"/>
      <c r="BS27" s="634">
        <v>3129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271722</v>
      </c>
      <c r="CS27" s="657"/>
      <c r="CT27" s="657"/>
      <c r="CU27" s="657"/>
      <c r="CV27" s="657"/>
      <c r="CW27" s="657"/>
      <c r="CX27" s="657"/>
      <c r="CY27" s="658"/>
      <c r="CZ27" s="659">
        <v>7.2</v>
      </c>
      <c r="DA27" s="660"/>
      <c r="DB27" s="660"/>
      <c r="DC27" s="661"/>
      <c r="DD27" s="634">
        <v>92864</v>
      </c>
      <c r="DE27" s="657"/>
      <c r="DF27" s="657"/>
      <c r="DG27" s="657"/>
      <c r="DH27" s="657"/>
      <c r="DI27" s="657"/>
      <c r="DJ27" s="657"/>
      <c r="DK27" s="658"/>
      <c r="DL27" s="634">
        <v>92135</v>
      </c>
      <c r="DM27" s="657"/>
      <c r="DN27" s="657"/>
      <c r="DO27" s="657"/>
      <c r="DP27" s="657"/>
      <c r="DQ27" s="657"/>
      <c r="DR27" s="657"/>
      <c r="DS27" s="657"/>
      <c r="DT27" s="657"/>
      <c r="DU27" s="657"/>
      <c r="DV27" s="658"/>
      <c r="DW27" s="630">
        <v>3.8</v>
      </c>
      <c r="DX27" s="655"/>
      <c r="DY27" s="655"/>
      <c r="DZ27" s="655"/>
      <c r="EA27" s="655"/>
      <c r="EB27" s="655"/>
      <c r="EC27" s="656"/>
    </row>
    <row r="28" spans="2:133" ht="11.25" customHeight="1" x14ac:dyDescent="0.2">
      <c r="B28" s="622" t="s">
        <v>285</v>
      </c>
      <c r="C28" s="623"/>
      <c r="D28" s="623"/>
      <c r="E28" s="623"/>
      <c r="F28" s="623"/>
      <c r="G28" s="623"/>
      <c r="H28" s="623"/>
      <c r="I28" s="623"/>
      <c r="J28" s="623"/>
      <c r="K28" s="623"/>
      <c r="L28" s="623"/>
      <c r="M28" s="623"/>
      <c r="N28" s="623"/>
      <c r="O28" s="623"/>
      <c r="P28" s="623"/>
      <c r="Q28" s="624"/>
      <c r="R28" s="625">
        <v>49281</v>
      </c>
      <c r="S28" s="626"/>
      <c r="T28" s="626"/>
      <c r="U28" s="626"/>
      <c r="V28" s="626"/>
      <c r="W28" s="626"/>
      <c r="X28" s="626"/>
      <c r="Y28" s="627"/>
      <c r="Z28" s="628">
        <v>1.2</v>
      </c>
      <c r="AA28" s="628"/>
      <c r="AB28" s="628"/>
      <c r="AC28" s="628"/>
      <c r="AD28" s="629">
        <v>6544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565519</v>
      </c>
      <c r="CS28" s="626"/>
      <c r="CT28" s="626"/>
      <c r="CU28" s="626"/>
      <c r="CV28" s="626"/>
      <c r="CW28" s="626"/>
      <c r="CX28" s="626"/>
      <c r="CY28" s="627"/>
      <c r="CZ28" s="659">
        <v>15</v>
      </c>
      <c r="DA28" s="660"/>
      <c r="DB28" s="660"/>
      <c r="DC28" s="661"/>
      <c r="DD28" s="634">
        <v>512033</v>
      </c>
      <c r="DE28" s="626"/>
      <c r="DF28" s="626"/>
      <c r="DG28" s="626"/>
      <c r="DH28" s="626"/>
      <c r="DI28" s="626"/>
      <c r="DJ28" s="626"/>
      <c r="DK28" s="627"/>
      <c r="DL28" s="634">
        <v>512033</v>
      </c>
      <c r="DM28" s="626"/>
      <c r="DN28" s="626"/>
      <c r="DO28" s="626"/>
      <c r="DP28" s="626"/>
      <c r="DQ28" s="626"/>
      <c r="DR28" s="626"/>
      <c r="DS28" s="626"/>
      <c r="DT28" s="626"/>
      <c r="DU28" s="626"/>
      <c r="DV28" s="627"/>
      <c r="DW28" s="630">
        <v>21</v>
      </c>
      <c r="DX28" s="655"/>
      <c r="DY28" s="655"/>
      <c r="DZ28" s="655"/>
      <c r="EA28" s="655"/>
      <c r="EB28" s="655"/>
      <c r="EC28" s="656"/>
    </row>
    <row r="29" spans="2:133" ht="11.25" customHeight="1" x14ac:dyDescent="0.2">
      <c r="B29" s="622" t="s">
        <v>287</v>
      </c>
      <c r="C29" s="623"/>
      <c r="D29" s="623"/>
      <c r="E29" s="623"/>
      <c r="F29" s="623"/>
      <c r="G29" s="623"/>
      <c r="H29" s="623"/>
      <c r="I29" s="623"/>
      <c r="J29" s="623"/>
      <c r="K29" s="623"/>
      <c r="L29" s="623"/>
      <c r="M29" s="623"/>
      <c r="N29" s="623"/>
      <c r="O29" s="623"/>
      <c r="P29" s="623"/>
      <c r="Q29" s="624"/>
      <c r="R29" s="625">
        <v>19005</v>
      </c>
      <c r="S29" s="626"/>
      <c r="T29" s="626"/>
      <c r="U29" s="626"/>
      <c r="V29" s="626"/>
      <c r="W29" s="626"/>
      <c r="X29" s="626"/>
      <c r="Y29" s="627"/>
      <c r="Z29" s="628">
        <v>0.5</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565519</v>
      </c>
      <c r="CS29" s="657"/>
      <c r="CT29" s="657"/>
      <c r="CU29" s="657"/>
      <c r="CV29" s="657"/>
      <c r="CW29" s="657"/>
      <c r="CX29" s="657"/>
      <c r="CY29" s="658"/>
      <c r="CZ29" s="659">
        <v>15</v>
      </c>
      <c r="DA29" s="660"/>
      <c r="DB29" s="660"/>
      <c r="DC29" s="661"/>
      <c r="DD29" s="634">
        <v>512033</v>
      </c>
      <c r="DE29" s="657"/>
      <c r="DF29" s="657"/>
      <c r="DG29" s="657"/>
      <c r="DH29" s="657"/>
      <c r="DI29" s="657"/>
      <c r="DJ29" s="657"/>
      <c r="DK29" s="658"/>
      <c r="DL29" s="634">
        <v>512033</v>
      </c>
      <c r="DM29" s="657"/>
      <c r="DN29" s="657"/>
      <c r="DO29" s="657"/>
      <c r="DP29" s="657"/>
      <c r="DQ29" s="657"/>
      <c r="DR29" s="657"/>
      <c r="DS29" s="657"/>
      <c r="DT29" s="657"/>
      <c r="DU29" s="657"/>
      <c r="DV29" s="658"/>
      <c r="DW29" s="630">
        <v>21</v>
      </c>
      <c r="DX29" s="655"/>
      <c r="DY29" s="655"/>
      <c r="DZ29" s="655"/>
      <c r="EA29" s="655"/>
      <c r="EB29" s="655"/>
      <c r="EC29" s="656"/>
    </row>
    <row r="30" spans="2:133" ht="11.25" customHeight="1" x14ac:dyDescent="0.2">
      <c r="B30" s="622" t="s">
        <v>291</v>
      </c>
      <c r="C30" s="623"/>
      <c r="D30" s="623"/>
      <c r="E30" s="623"/>
      <c r="F30" s="623"/>
      <c r="G30" s="623"/>
      <c r="H30" s="623"/>
      <c r="I30" s="623"/>
      <c r="J30" s="623"/>
      <c r="K30" s="623"/>
      <c r="L30" s="623"/>
      <c r="M30" s="623"/>
      <c r="N30" s="623"/>
      <c r="O30" s="623"/>
      <c r="P30" s="623"/>
      <c r="Q30" s="624"/>
      <c r="R30" s="625">
        <v>21401</v>
      </c>
      <c r="S30" s="626"/>
      <c r="T30" s="626"/>
      <c r="U30" s="626"/>
      <c r="V30" s="626"/>
      <c r="W30" s="626"/>
      <c r="X30" s="626"/>
      <c r="Y30" s="627"/>
      <c r="Z30" s="628">
        <v>0.5</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99.3</v>
      </c>
      <c r="BH30" s="684"/>
      <c r="BI30" s="684"/>
      <c r="BJ30" s="684"/>
      <c r="BK30" s="684"/>
      <c r="BL30" s="684"/>
      <c r="BM30" s="620">
        <v>87.4</v>
      </c>
      <c r="BN30" s="684"/>
      <c r="BO30" s="684"/>
      <c r="BP30" s="684"/>
      <c r="BQ30" s="685"/>
      <c r="BR30" s="683">
        <v>98.8</v>
      </c>
      <c r="BS30" s="684"/>
      <c r="BT30" s="684"/>
      <c r="BU30" s="684"/>
      <c r="BV30" s="684"/>
      <c r="BW30" s="684"/>
      <c r="BX30" s="620">
        <v>86</v>
      </c>
      <c r="BY30" s="684"/>
      <c r="BZ30" s="684"/>
      <c r="CA30" s="684"/>
      <c r="CB30" s="685"/>
      <c r="CD30" s="688"/>
      <c r="CE30" s="689"/>
      <c r="CF30" s="639" t="s">
        <v>294</v>
      </c>
      <c r="CG30" s="640"/>
      <c r="CH30" s="640"/>
      <c r="CI30" s="640"/>
      <c r="CJ30" s="640"/>
      <c r="CK30" s="640"/>
      <c r="CL30" s="640"/>
      <c r="CM30" s="640"/>
      <c r="CN30" s="640"/>
      <c r="CO30" s="640"/>
      <c r="CP30" s="640"/>
      <c r="CQ30" s="641"/>
      <c r="CR30" s="625">
        <v>541014</v>
      </c>
      <c r="CS30" s="626"/>
      <c r="CT30" s="626"/>
      <c r="CU30" s="626"/>
      <c r="CV30" s="626"/>
      <c r="CW30" s="626"/>
      <c r="CX30" s="626"/>
      <c r="CY30" s="627"/>
      <c r="CZ30" s="659">
        <v>14.3</v>
      </c>
      <c r="DA30" s="660"/>
      <c r="DB30" s="660"/>
      <c r="DC30" s="661"/>
      <c r="DD30" s="634">
        <v>494067</v>
      </c>
      <c r="DE30" s="626"/>
      <c r="DF30" s="626"/>
      <c r="DG30" s="626"/>
      <c r="DH30" s="626"/>
      <c r="DI30" s="626"/>
      <c r="DJ30" s="626"/>
      <c r="DK30" s="627"/>
      <c r="DL30" s="634">
        <v>494067</v>
      </c>
      <c r="DM30" s="626"/>
      <c r="DN30" s="626"/>
      <c r="DO30" s="626"/>
      <c r="DP30" s="626"/>
      <c r="DQ30" s="626"/>
      <c r="DR30" s="626"/>
      <c r="DS30" s="626"/>
      <c r="DT30" s="626"/>
      <c r="DU30" s="626"/>
      <c r="DV30" s="627"/>
      <c r="DW30" s="630">
        <v>20.3</v>
      </c>
      <c r="DX30" s="655"/>
      <c r="DY30" s="655"/>
      <c r="DZ30" s="655"/>
      <c r="EA30" s="655"/>
      <c r="EB30" s="655"/>
      <c r="EC30" s="656"/>
    </row>
    <row r="31" spans="2:133" ht="11.25" customHeight="1" x14ac:dyDescent="0.2">
      <c r="B31" s="622" t="s">
        <v>295</v>
      </c>
      <c r="C31" s="623"/>
      <c r="D31" s="623"/>
      <c r="E31" s="623"/>
      <c r="F31" s="623"/>
      <c r="G31" s="623"/>
      <c r="H31" s="623"/>
      <c r="I31" s="623"/>
      <c r="J31" s="623"/>
      <c r="K31" s="623"/>
      <c r="L31" s="623"/>
      <c r="M31" s="623"/>
      <c r="N31" s="623"/>
      <c r="O31" s="623"/>
      <c r="P31" s="623"/>
      <c r="Q31" s="624"/>
      <c r="R31" s="625">
        <v>172864</v>
      </c>
      <c r="S31" s="626"/>
      <c r="T31" s="626"/>
      <c r="U31" s="626"/>
      <c r="V31" s="626"/>
      <c r="W31" s="626"/>
      <c r="X31" s="626"/>
      <c r="Y31" s="627"/>
      <c r="Z31" s="628">
        <v>4.4000000000000004</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92.4</v>
      </c>
      <c r="BN31" s="681"/>
      <c r="BO31" s="681"/>
      <c r="BP31" s="681"/>
      <c r="BQ31" s="682"/>
      <c r="BR31" s="680">
        <v>98.3</v>
      </c>
      <c r="BS31" s="657"/>
      <c r="BT31" s="657"/>
      <c r="BU31" s="657"/>
      <c r="BV31" s="657"/>
      <c r="BW31" s="657"/>
      <c r="BX31" s="631">
        <v>90.4</v>
      </c>
      <c r="BY31" s="681"/>
      <c r="BZ31" s="681"/>
      <c r="CA31" s="681"/>
      <c r="CB31" s="682"/>
      <c r="CD31" s="688"/>
      <c r="CE31" s="689"/>
      <c r="CF31" s="639" t="s">
        <v>298</v>
      </c>
      <c r="CG31" s="640"/>
      <c r="CH31" s="640"/>
      <c r="CI31" s="640"/>
      <c r="CJ31" s="640"/>
      <c r="CK31" s="640"/>
      <c r="CL31" s="640"/>
      <c r="CM31" s="640"/>
      <c r="CN31" s="640"/>
      <c r="CO31" s="640"/>
      <c r="CP31" s="640"/>
      <c r="CQ31" s="641"/>
      <c r="CR31" s="625">
        <v>24505</v>
      </c>
      <c r="CS31" s="657"/>
      <c r="CT31" s="657"/>
      <c r="CU31" s="657"/>
      <c r="CV31" s="657"/>
      <c r="CW31" s="657"/>
      <c r="CX31" s="657"/>
      <c r="CY31" s="658"/>
      <c r="CZ31" s="659">
        <v>0.6</v>
      </c>
      <c r="DA31" s="660"/>
      <c r="DB31" s="660"/>
      <c r="DC31" s="661"/>
      <c r="DD31" s="634">
        <v>17966</v>
      </c>
      <c r="DE31" s="657"/>
      <c r="DF31" s="657"/>
      <c r="DG31" s="657"/>
      <c r="DH31" s="657"/>
      <c r="DI31" s="657"/>
      <c r="DJ31" s="657"/>
      <c r="DK31" s="658"/>
      <c r="DL31" s="634">
        <v>17966</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2">
      <c r="B32" s="622" t="s">
        <v>299</v>
      </c>
      <c r="C32" s="623"/>
      <c r="D32" s="623"/>
      <c r="E32" s="623"/>
      <c r="F32" s="623"/>
      <c r="G32" s="623"/>
      <c r="H32" s="623"/>
      <c r="I32" s="623"/>
      <c r="J32" s="623"/>
      <c r="K32" s="623"/>
      <c r="L32" s="623"/>
      <c r="M32" s="623"/>
      <c r="N32" s="623"/>
      <c r="O32" s="623"/>
      <c r="P32" s="623"/>
      <c r="Q32" s="624"/>
      <c r="R32" s="625">
        <v>140553</v>
      </c>
      <c r="S32" s="626"/>
      <c r="T32" s="626"/>
      <c r="U32" s="626"/>
      <c r="V32" s="626"/>
      <c r="W32" s="626"/>
      <c r="X32" s="626"/>
      <c r="Y32" s="627"/>
      <c r="Z32" s="628">
        <v>3.6</v>
      </c>
      <c r="AA32" s="628"/>
      <c r="AB32" s="628"/>
      <c r="AC32" s="628"/>
      <c r="AD32" s="629">
        <v>1211</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76.3</v>
      </c>
      <c r="BN32" s="693"/>
      <c r="BO32" s="693"/>
      <c r="BP32" s="693"/>
      <c r="BQ32" s="695"/>
      <c r="BR32" s="692">
        <v>99</v>
      </c>
      <c r="BS32" s="693"/>
      <c r="BT32" s="693"/>
      <c r="BU32" s="693"/>
      <c r="BV32" s="693"/>
      <c r="BW32" s="693"/>
      <c r="BX32" s="694">
        <v>75.3</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2">
      <c r="B33" s="622" t="s">
        <v>302</v>
      </c>
      <c r="C33" s="623"/>
      <c r="D33" s="623"/>
      <c r="E33" s="623"/>
      <c r="F33" s="623"/>
      <c r="G33" s="623"/>
      <c r="H33" s="623"/>
      <c r="I33" s="623"/>
      <c r="J33" s="623"/>
      <c r="K33" s="623"/>
      <c r="L33" s="623"/>
      <c r="M33" s="623"/>
      <c r="N33" s="623"/>
      <c r="O33" s="623"/>
      <c r="P33" s="623"/>
      <c r="Q33" s="624"/>
      <c r="R33" s="625">
        <v>366339</v>
      </c>
      <c r="S33" s="626"/>
      <c r="T33" s="626"/>
      <c r="U33" s="626"/>
      <c r="V33" s="626"/>
      <c r="W33" s="626"/>
      <c r="X33" s="626"/>
      <c r="Y33" s="627"/>
      <c r="Z33" s="628">
        <v>9.3000000000000007</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1857918</v>
      </c>
      <c r="CS33" s="657"/>
      <c r="CT33" s="657"/>
      <c r="CU33" s="657"/>
      <c r="CV33" s="657"/>
      <c r="CW33" s="657"/>
      <c r="CX33" s="657"/>
      <c r="CY33" s="658"/>
      <c r="CZ33" s="659">
        <v>49.2</v>
      </c>
      <c r="DA33" s="660"/>
      <c r="DB33" s="660"/>
      <c r="DC33" s="661"/>
      <c r="DD33" s="634">
        <v>1496100</v>
      </c>
      <c r="DE33" s="657"/>
      <c r="DF33" s="657"/>
      <c r="DG33" s="657"/>
      <c r="DH33" s="657"/>
      <c r="DI33" s="657"/>
      <c r="DJ33" s="657"/>
      <c r="DK33" s="658"/>
      <c r="DL33" s="634">
        <v>533081</v>
      </c>
      <c r="DM33" s="657"/>
      <c r="DN33" s="657"/>
      <c r="DO33" s="657"/>
      <c r="DP33" s="657"/>
      <c r="DQ33" s="657"/>
      <c r="DR33" s="657"/>
      <c r="DS33" s="657"/>
      <c r="DT33" s="657"/>
      <c r="DU33" s="657"/>
      <c r="DV33" s="658"/>
      <c r="DW33" s="630">
        <v>21.9</v>
      </c>
      <c r="DX33" s="655"/>
      <c r="DY33" s="655"/>
      <c r="DZ33" s="655"/>
      <c r="EA33" s="655"/>
      <c r="EB33" s="655"/>
      <c r="EC33" s="656"/>
    </row>
    <row r="34" spans="2:133" ht="11.25" customHeight="1" x14ac:dyDescent="0.2">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500436</v>
      </c>
      <c r="CS34" s="626"/>
      <c r="CT34" s="626"/>
      <c r="CU34" s="626"/>
      <c r="CV34" s="626"/>
      <c r="CW34" s="626"/>
      <c r="CX34" s="626"/>
      <c r="CY34" s="627"/>
      <c r="CZ34" s="659">
        <v>13.3</v>
      </c>
      <c r="DA34" s="660"/>
      <c r="DB34" s="660"/>
      <c r="DC34" s="661"/>
      <c r="DD34" s="634">
        <v>366298</v>
      </c>
      <c r="DE34" s="626"/>
      <c r="DF34" s="626"/>
      <c r="DG34" s="626"/>
      <c r="DH34" s="626"/>
      <c r="DI34" s="626"/>
      <c r="DJ34" s="626"/>
      <c r="DK34" s="627"/>
      <c r="DL34" s="634">
        <v>144266</v>
      </c>
      <c r="DM34" s="626"/>
      <c r="DN34" s="626"/>
      <c r="DO34" s="626"/>
      <c r="DP34" s="626"/>
      <c r="DQ34" s="626"/>
      <c r="DR34" s="626"/>
      <c r="DS34" s="626"/>
      <c r="DT34" s="626"/>
      <c r="DU34" s="626"/>
      <c r="DV34" s="627"/>
      <c r="DW34" s="630">
        <v>5.9</v>
      </c>
      <c r="DX34" s="655"/>
      <c r="DY34" s="655"/>
      <c r="DZ34" s="655"/>
      <c r="EA34" s="655"/>
      <c r="EB34" s="655"/>
      <c r="EC34" s="656"/>
    </row>
    <row r="35" spans="2:133" ht="11.25" customHeight="1" x14ac:dyDescent="0.2">
      <c r="B35" s="622" t="s">
        <v>308</v>
      </c>
      <c r="C35" s="623"/>
      <c r="D35" s="623"/>
      <c r="E35" s="623"/>
      <c r="F35" s="623"/>
      <c r="G35" s="623"/>
      <c r="H35" s="623"/>
      <c r="I35" s="623"/>
      <c r="J35" s="623"/>
      <c r="K35" s="623"/>
      <c r="L35" s="623"/>
      <c r="M35" s="623"/>
      <c r="N35" s="623"/>
      <c r="O35" s="623"/>
      <c r="P35" s="623"/>
      <c r="Q35" s="624"/>
      <c r="R35" s="625">
        <v>91039</v>
      </c>
      <c r="S35" s="626"/>
      <c r="T35" s="626"/>
      <c r="U35" s="626"/>
      <c r="V35" s="626"/>
      <c r="W35" s="626"/>
      <c r="X35" s="626"/>
      <c r="Y35" s="627"/>
      <c r="Z35" s="628">
        <v>2.2999999999999998</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516780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69327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52701</v>
      </c>
      <c r="CS35" s="657"/>
      <c r="CT35" s="657"/>
      <c r="CU35" s="657"/>
      <c r="CV35" s="657"/>
      <c r="CW35" s="657"/>
      <c r="CX35" s="657"/>
      <c r="CY35" s="658"/>
      <c r="CZ35" s="659">
        <v>1.4</v>
      </c>
      <c r="DA35" s="660"/>
      <c r="DB35" s="660"/>
      <c r="DC35" s="661"/>
      <c r="DD35" s="634">
        <v>48190</v>
      </c>
      <c r="DE35" s="657"/>
      <c r="DF35" s="657"/>
      <c r="DG35" s="657"/>
      <c r="DH35" s="657"/>
      <c r="DI35" s="657"/>
      <c r="DJ35" s="657"/>
      <c r="DK35" s="658"/>
      <c r="DL35" s="634">
        <v>48148</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2">
      <c r="B36" s="668" t="s">
        <v>312</v>
      </c>
      <c r="C36" s="669"/>
      <c r="D36" s="669"/>
      <c r="E36" s="669"/>
      <c r="F36" s="669"/>
      <c r="G36" s="669"/>
      <c r="H36" s="669"/>
      <c r="I36" s="669"/>
      <c r="J36" s="669"/>
      <c r="K36" s="669"/>
      <c r="L36" s="669"/>
      <c r="M36" s="669"/>
      <c r="N36" s="669"/>
      <c r="O36" s="669"/>
      <c r="P36" s="669"/>
      <c r="Q36" s="670"/>
      <c r="R36" s="697">
        <v>3950200</v>
      </c>
      <c r="S36" s="698"/>
      <c r="T36" s="698"/>
      <c r="U36" s="698"/>
      <c r="V36" s="698"/>
      <c r="W36" s="698"/>
      <c r="X36" s="698"/>
      <c r="Y36" s="699"/>
      <c r="Z36" s="700">
        <v>100</v>
      </c>
      <c r="AA36" s="700"/>
      <c r="AB36" s="700"/>
      <c r="AC36" s="700"/>
      <c r="AD36" s="701">
        <v>2341429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174416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59681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533486</v>
      </c>
      <c r="CS36" s="626"/>
      <c r="CT36" s="626"/>
      <c r="CU36" s="626"/>
      <c r="CV36" s="626"/>
      <c r="CW36" s="626"/>
      <c r="CX36" s="626"/>
      <c r="CY36" s="627"/>
      <c r="CZ36" s="659">
        <v>14.1</v>
      </c>
      <c r="DA36" s="660"/>
      <c r="DB36" s="660"/>
      <c r="DC36" s="661"/>
      <c r="DD36" s="634">
        <v>414160</v>
      </c>
      <c r="DE36" s="626"/>
      <c r="DF36" s="626"/>
      <c r="DG36" s="626"/>
      <c r="DH36" s="626"/>
      <c r="DI36" s="626"/>
      <c r="DJ36" s="626"/>
      <c r="DK36" s="627"/>
      <c r="DL36" s="634">
        <v>187453</v>
      </c>
      <c r="DM36" s="626"/>
      <c r="DN36" s="626"/>
      <c r="DO36" s="626"/>
      <c r="DP36" s="626"/>
      <c r="DQ36" s="626"/>
      <c r="DR36" s="626"/>
      <c r="DS36" s="626"/>
      <c r="DT36" s="626"/>
      <c r="DU36" s="626"/>
      <c r="DV36" s="627"/>
      <c r="DW36" s="630">
        <v>7.7</v>
      </c>
      <c r="DX36" s="655"/>
      <c r="DY36" s="655"/>
      <c r="DZ36" s="655"/>
      <c r="EA36" s="655"/>
      <c r="EB36" s="655"/>
      <c r="EC36" s="656"/>
    </row>
    <row r="37" spans="2:133" ht="11.25" customHeight="1" x14ac:dyDescent="0.2">
      <c r="AQ37" s="704" t="s">
        <v>316</v>
      </c>
      <c r="AR37" s="705"/>
      <c r="AS37" s="705"/>
      <c r="AT37" s="705"/>
      <c r="AU37" s="705"/>
      <c r="AV37" s="705"/>
      <c r="AW37" s="705"/>
      <c r="AX37" s="705"/>
      <c r="AY37" s="706"/>
      <c r="AZ37" s="625">
        <v>103217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620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191818</v>
      </c>
      <c r="CS37" s="657"/>
      <c r="CT37" s="657"/>
      <c r="CU37" s="657"/>
      <c r="CV37" s="657"/>
      <c r="CW37" s="657"/>
      <c r="CX37" s="657"/>
      <c r="CY37" s="658"/>
      <c r="CZ37" s="659">
        <v>5.0999999999999996</v>
      </c>
      <c r="DA37" s="660"/>
      <c r="DB37" s="660"/>
      <c r="DC37" s="661"/>
      <c r="DD37" s="634">
        <v>191818</v>
      </c>
      <c r="DE37" s="657"/>
      <c r="DF37" s="657"/>
      <c r="DG37" s="657"/>
      <c r="DH37" s="657"/>
      <c r="DI37" s="657"/>
      <c r="DJ37" s="657"/>
      <c r="DK37" s="658"/>
      <c r="DL37" s="634">
        <v>172084</v>
      </c>
      <c r="DM37" s="657"/>
      <c r="DN37" s="657"/>
      <c r="DO37" s="657"/>
      <c r="DP37" s="657"/>
      <c r="DQ37" s="657"/>
      <c r="DR37" s="657"/>
      <c r="DS37" s="657"/>
      <c r="DT37" s="657"/>
      <c r="DU37" s="657"/>
      <c r="DV37" s="658"/>
      <c r="DW37" s="630">
        <v>7.1</v>
      </c>
      <c r="DX37" s="655"/>
      <c r="DY37" s="655"/>
      <c r="DZ37" s="655"/>
      <c r="EA37" s="655"/>
      <c r="EB37" s="655"/>
      <c r="EC37" s="656"/>
    </row>
    <row r="38" spans="2:133" ht="11.25" customHeight="1" x14ac:dyDescent="0.2">
      <c r="AQ38" s="704" t="s">
        <v>319</v>
      </c>
      <c r="AR38" s="705"/>
      <c r="AS38" s="705"/>
      <c r="AT38" s="705"/>
      <c r="AU38" s="705"/>
      <c r="AV38" s="705"/>
      <c r="AW38" s="705"/>
      <c r="AX38" s="705"/>
      <c r="AY38" s="706"/>
      <c r="AZ38" s="625">
        <v>19823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994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342364</v>
      </c>
      <c r="CS38" s="626"/>
      <c r="CT38" s="626"/>
      <c r="CU38" s="626"/>
      <c r="CV38" s="626"/>
      <c r="CW38" s="626"/>
      <c r="CX38" s="626"/>
      <c r="CY38" s="627"/>
      <c r="CZ38" s="659">
        <v>9.1</v>
      </c>
      <c r="DA38" s="660"/>
      <c r="DB38" s="660"/>
      <c r="DC38" s="661"/>
      <c r="DD38" s="634">
        <v>304378</v>
      </c>
      <c r="DE38" s="626"/>
      <c r="DF38" s="626"/>
      <c r="DG38" s="626"/>
      <c r="DH38" s="626"/>
      <c r="DI38" s="626"/>
      <c r="DJ38" s="626"/>
      <c r="DK38" s="627"/>
      <c r="DL38" s="634">
        <v>153214</v>
      </c>
      <c r="DM38" s="626"/>
      <c r="DN38" s="626"/>
      <c r="DO38" s="626"/>
      <c r="DP38" s="626"/>
      <c r="DQ38" s="626"/>
      <c r="DR38" s="626"/>
      <c r="DS38" s="626"/>
      <c r="DT38" s="626"/>
      <c r="DU38" s="626"/>
      <c r="DV38" s="627"/>
      <c r="DW38" s="630">
        <v>6.3</v>
      </c>
      <c r="DX38" s="655"/>
      <c r="DY38" s="655"/>
      <c r="DZ38" s="655"/>
      <c r="EA38" s="655"/>
      <c r="EB38" s="655"/>
      <c r="EC38" s="656"/>
    </row>
    <row r="39" spans="2:133" ht="11.25" customHeight="1" x14ac:dyDescent="0.2">
      <c r="AQ39" s="704" t="s">
        <v>322</v>
      </c>
      <c r="AR39" s="705"/>
      <c r="AS39" s="705"/>
      <c r="AT39" s="705"/>
      <c r="AU39" s="705"/>
      <c r="AV39" s="705"/>
      <c r="AW39" s="705"/>
      <c r="AX39" s="705"/>
      <c r="AY39" s="706"/>
      <c r="AZ39" s="625">
        <v>1421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379556</v>
      </c>
      <c r="CS39" s="657"/>
      <c r="CT39" s="657"/>
      <c r="CU39" s="657"/>
      <c r="CV39" s="657"/>
      <c r="CW39" s="657"/>
      <c r="CX39" s="657"/>
      <c r="CY39" s="658"/>
      <c r="CZ39" s="659">
        <v>10.1</v>
      </c>
      <c r="DA39" s="660"/>
      <c r="DB39" s="660"/>
      <c r="DC39" s="661"/>
      <c r="DD39" s="634">
        <v>343699</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50689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49375</v>
      </c>
      <c r="CS40" s="626"/>
      <c r="CT40" s="626"/>
      <c r="CU40" s="626"/>
      <c r="CV40" s="626"/>
      <c r="CW40" s="626"/>
      <c r="CX40" s="626"/>
      <c r="CY40" s="627"/>
      <c r="CZ40" s="659">
        <v>1.3</v>
      </c>
      <c r="DA40" s="660"/>
      <c r="DB40" s="660"/>
      <c r="DC40" s="661"/>
      <c r="DD40" s="634">
        <v>19375</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167214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347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542349</v>
      </c>
      <c r="CS42" s="626"/>
      <c r="CT42" s="626"/>
      <c r="CU42" s="626"/>
      <c r="CV42" s="626"/>
      <c r="CW42" s="626"/>
      <c r="CX42" s="626"/>
      <c r="CY42" s="627"/>
      <c r="CZ42" s="659">
        <v>14.4</v>
      </c>
      <c r="DA42" s="708"/>
      <c r="DB42" s="708"/>
      <c r="DC42" s="709"/>
      <c r="DD42" s="634">
        <v>108067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14014</v>
      </c>
      <c r="CS43" s="657"/>
      <c r="CT43" s="657"/>
      <c r="CU43" s="657"/>
      <c r="CV43" s="657"/>
      <c r="CW43" s="657"/>
      <c r="CX43" s="657"/>
      <c r="CY43" s="658"/>
      <c r="CZ43" s="659">
        <v>0.4</v>
      </c>
      <c r="DA43" s="660"/>
      <c r="DB43" s="660"/>
      <c r="DC43" s="661"/>
      <c r="DD43" s="634">
        <v>9486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338</v>
      </c>
      <c r="CD44" s="731" t="s">
        <v>290</v>
      </c>
      <c r="CE44" s="732"/>
      <c r="CF44" s="622" t="s">
        <v>339</v>
      </c>
      <c r="CG44" s="623"/>
      <c r="CH44" s="623"/>
      <c r="CI44" s="623"/>
      <c r="CJ44" s="623"/>
      <c r="CK44" s="623"/>
      <c r="CL44" s="623"/>
      <c r="CM44" s="623"/>
      <c r="CN44" s="623"/>
      <c r="CO44" s="623"/>
      <c r="CP44" s="623"/>
      <c r="CQ44" s="624"/>
      <c r="CR44" s="625">
        <v>542349</v>
      </c>
      <c r="CS44" s="626"/>
      <c r="CT44" s="626"/>
      <c r="CU44" s="626"/>
      <c r="CV44" s="626"/>
      <c r="CW44" s="626"/>
      <c r="CX44" s="626"/>
      <c r="CY44" s="627"/>
      <c r="CZ44" s="659">
        <v>14.4</v>
      </c>
      <c r="DA44" s="708"/>
      <c r="DB44" s="708"/>
      <c r="DC44" s="709"/>
      <c r="DD44" s="634">
        <v>108067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340</v>
      </c>
      <c r="CG45" s="623"/>
      <c r="CH45" s="623"/>
      <c r="CI45" s="623"/>
      <c r="CJ45" s="623"/>
      <c r="CK45" s="623"/>
      <c r="CL45" s="623"/>
      <c r="CM45" s="623"/>
      <c r="CN45" s="623"/>
      <c r="CO45" s="623"/>
      <c r="CP45" s="623"/>
      <c r="CQ45" s="624"/>
      <c r="CR45" s="625">
        <v>343927</v>
      </c>
      <c r="CS45" s="657"/>
      <c r="CT45" s="657"/>
      <c r="CU45" s="657"/>
      <c r="CV45" s="657"/>
      <c r="CW45" s="657"/>
      <c r="CX45" s="657"/>
      <c r="CY45" s="658"/>
      <c r="CZ45" s="659">
        <v>9.1</v>
      </c>
      <c r="DA45" s="660"/>
      <c r="DB45" s="660"/>
      <c r="DC45" s="661"/>
      <c r="DD45" s="634">
        <v>28080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341</v>
      </c>
      <c r="CG46" s="623"/>
      <c r="CH46" s="623"/>
      <c r="CI46" s="623"/>
      <c r="CJ46" s="623"/>
      <c r="CK46" s="623"/>
      <c r="CL46" s="623"/>
      <c r="CM46" s="623"/>
      <c r="CN46" s="623"/>
      <c r="CO46" s="623"/>
      <c r="CP46" s="623"/>
      <c r="CQ46" s="624"/>
      <c r="CR46" s="625">
        <v>198422</v>
      </c>
      <c r="CS46" s="626"/>
      <c r="CT46" s="626"/>
      <c r="CU46" s="626"/>
      <c r="CV46" s="626"/>
      <c r="CW46" s="626"/>
      <c r="CX46" s="626"/>
      <c r="CY46" s="627"/>
      <c r="CZ46" s="659">
        <v>5.3</v>
      </c>
      <c r="DA46" s="708"/>
      <c r="DB46" s="708"/>
      <c r="DC46" s="709"/>
      <c r="DD46" s="634">
        <v>79987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344</v>
      </c>
      <c r="CE49" s="669"/>
      <c r="CF49" s="669"/>
      <c r="CG49" s="669"/>
      <c r="CH49" s="669"/>
      <c r="CI49" s="669"/>
      <c r="CJ49" s="669"/>
      <c r="CK49" s="669"/>
      <c r="CL49" s="669"/>
      <c r="CM49" s="669"/>
      <c r="CN49" s="669"/>
      <c r="CO49" s="669"/>
      <c r="CP49" s="669"/>
      <c r="CQ49" s="670"/>
      <c r="CR49" s="697">
        <v>3776533</v>
      </c>
      <c r="CS49" s="693"/>
      <c r="CT49" s="693"/>
      <c r="CU49" s="693"/>
      <c r="CV49" s="693"/>
      <c r="CW49" s="693"/>
      <c r="CX49" s="693"/>
      <c r="CY49" s="720"/>
      <c r="CZ49" s="721">
        <v>100</v>
      </c>
      <c r="DA49" s="722"/>
      <c r="DB49" s="722"/>
      <c r="DC49" s="723"/>
      <c r="DD49" s="724">
        <v>2722337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05" zoomScale="70" zoomScaleNormal="25" zoomScaleSheetLayoutView="70" workbookViewId="0">
      <selection activeCell="AU5" sqref="AU5:AY6"/>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367</v>
      </c>
      <c r="C7" s="752"/>
      <c r="D7" s="752"/>
      <c r="E7" s="752"/>
      <c r="F7" s="752"/>
      <c r="G7" s="752"/>
      <c r="H7" s="752"/>
      <c r="I7" s="752"/>
      <c r="J7" s="752"/>
      <c r="K7" s="752"/>
      <c r="L7" s="752"/>
      <c r="M7" s="752"/>
      <c r="N7" s="752"/>
      <c r="O7" s="752"/>
      <c r="P7" s="753"/>
      <c r="Q7" s="754">
        <v>3950</v>
      </c>
      <c r="R7" s="755"/>
      <c r="S7" s="755"/>
      <c r="T7" s="755"/>
      <c r="U7" s="755"/>
      <c r="V7" s="755">
        <v>3776</v>
      </c>
      <c r="W7" s="755"/>
      <c r="X7" s="755"/>
      <c r="Y7" s="755"/>
      <c r="Z7" s="755"/>
      <c r="AA7" s="755">
        <v>174</v>
      </c>
      <c r="AB7" s="755"/>
      <c r="AC7" s="755"/>
      <c r="AD7" s="755"/>
      <c r="AE7" s="756"/>
      <c r="AF7" s="757">
        <v>110</v>
      </c>
      <c r="AG7" s="758"/>
      <c r="AH7" s="758"/>
      <c r="AI7" s="758"/>
      <c r="AJ7" s="759"/>
      <c r="AK7" s="794">
        <v>21</v>
      </c>
      <c r="AL7" s="795"/>
      <c r="AM7" s="795"/>
      <c r="AN7" s="795"/>
      <c r="AO7" s="795"/>
      <c r="AP7" s="795">
        <v>3614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4</v>
      </c>
      <c r="CI7" s="792"/>
      <c r="CJ7" s="792"/>
      <c r="CK7" s="792"/>
      <c r="CL7" s="793"/>
      <c r="CM7" s="791">
        <v>53</v>
      </c>
      <c r="CN7" s="792"/>
      <c r="CO7" s="792"/>
      <c r="CP7" s="792"/>
      <c r="CQ7" s="793"/>
      <c r="CR7" s="791">
        <v>6</v>
      </c>
      <c r="CS7" s="792"/>
      <c r="CT7" s="792"/>
      <c r="CU7" s="792"/>
      <c r="CV7" s="793"/>
      <c r="CW7" s="791" t="s">
        <v>545</v>
      </c>
      <c r="CX7" s="792"/>
      <c r="CY7" s="792"/>
      <c r="CZ7" s="792"/>
      <c r="DA7" s="793"/>
      <c r="DB7" s="791" t="s">
        <v>544</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-3</v>
      </c>
      <c r="CI8" s="802"/>
      <c r="CJ8" s="802"/>
      <c r="CK8" s="802"/>
      <c r="CL8" s="803"/>
      <c r="CM8" s="801">
        <v>5</v>
      </c>
      <c r="CN8" s="802"/>
      <c r="CO8" s="802"/>
      <c r="CP8" s="802"/>
      <c r="CQ8" s="803"/>
      <c r="CR8" s="801">
        <v>1</v>
      </c>
      <c r="CS8" s="802"/>
      <c r="CT8" s="802"/>
      <c r="CU8" s="802"/>
      <c r="CV8" s="803"/>
      <c r="CW8" s="801" t="s">
        <v>545</v>
      </c>
      <c r="CX8" s="802"/>
      <c r="CY8" s="802"/>
      <c r="CZ8" s="802"/>
      <c r="DA8" s="803"/>
      <c r="DB8" s="801" t="s">
        <v>544</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0</v>
      </c>
      <c r="CI9" s="802"/>
      <c r="CJ9" s="802"/>
      <c r="CK9" s="802"/>
      <c r="CL9" s="803"/>
      <c r="CM9" s="801">
        <v>0</v>
      </c>
      <c r="CN9" s="802"/>
      <c r="CO9" s="802"/>
      <c r="CP9" s="802"/>
      <c r="CQ9" s="803"/>
      <c r="CR9" s="801">
        <v>0</v>
      </c>
      <c r="CS9" s="802"/>
      <c r="CT9" s="802"/>
      <c r="CU9" s="802"/>
      <c r="CV9" s="803"/>
      <c r="CW9" s="801" t="s">
        <v>545</v>
      </c>
      <c r="CX9" s="802"/>
      <c r="CY9" s="802"/>
      <c r="CZ9" s="802"/>
      <c r="DA9" s="803"/>
      <c r="DB9" s="801" t="s">
        <v>545</v>
      </c>
      <c r="DC9" s="802"/>
      <c r="DD9" s="802"/>
      <c r="DE9" s="802"/>
      <c r="DF9" s="803"/>
      <c r="DG9" s="801" t="s">
        <v>547</v>
      </c>
      <c r="DH9" s="802"/>
      <c r="DI9" s="802"/>
      <c r="DJ9" s="802"/>
      <c r="DK9" s="803"/>
      <c r="DL9" s="801" t="s">
        <v>547</v>
      </c>
      <c r="DM9" s="802"/>
      <c r="DN9" s="802"/>
      <c r="DO9" s="802"/>
      <c r="DP9" s="803"/>
      <c r="DQ9" s="801" t="s">
        <v>547</v>
      </c>
      <c r="DR9" s="802"/>
      <c r="DS9" s="802"/>
      <c r="DT9" s="802"/>
      <c r="DU9" s="803"/>
      <c r="DV9" s="804" t="s">
        <v>546</v>
      </c>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369</v>
      </c>
      <c r="B23" s="810" t="s">
        <v>370</v>
      </c>
      <c r="C23" s="811"/>
      <c r="D23" s="811"/>
      <c r="E23" s="811"/>
      <c r="F23" s="811"/>
      <c r="G23" s="811"/>
      <c r="H23" s="811"/>
      <c r="I23" s="811"/>
      <c r="J23" s="811"/>
      <c r="K23" s="811"/>
      <c r="L23" s="811"/>
      <c r="M23" s="811"/>
      <c r="N23" s="811"/>
      <c r="O23" s="811"/>
      <c r="P23" s="812"/>
      <c r="Q23" s="813">
        <v>3950</v>
      </c>
      <c r="R23" s="814"/>
      <c r="S23" s="814"/>
      <c r="T23" s="814"/>
      <c r="U23" s="814"/>
      <c r="V23" s="814">
        <v>3776</v>
      </c>
      <c r="W23" s="814"/>
      <c r="X23" s="814"/>
      <c r="Y23" s="814"/>
      <c r="Z23" s="814"/>
      <c r="AA23" s="814">
        <v>174</v>
      </c>
      <c r="AB23" s="814"/>
      <c r="AC23" s="814"/>
      <c r="AD23" s="814"/>
      <c r="AE23" s="815"/>
      <c r="AF23" s="816">
        <v>110</v>
      </c>
      <c r="AG23" s="814"/>
      <c r="AH23" s="814"/>
      <c r="AI23" s="814"/>
      <c r="AJ23" s="817"/>
      <c r="AK23" s="818"/>
      <c r="AL23" s="819"/>
      <c r="AM23" s="819"/>
      <c r="AN23" s="819"/>
      <c r="AO23" s="819"/>
      <c r="AP23" s="814">
        <v>3614</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381</v>
      </c>
      <c r="C28" s="752"/>
      <c r="D28" s="752"/>
      <c r="E28" s="752"/>
      <c r="F28" s="752"/>
      <c r="G28" s="752"/>
      <c r="H28" s="752"/>
      <c r="I28" s="752"/>
      <c r="J28" s="752"/>
      <c r="K28" s="752"/>
      <c r="L28" s="752"/>
      <c r="M28" s="752"/>
      <c r="N28" s="752"/>
      <c r="O28" s="752"/>
      <c r="P28" s="753"/>
      <c r="Q28" s="842">
        <v>687</v>
      </c>
      <c r="R28" s="843"/>
      <c r="S28" s="843"/>
      <c r="T28" s="843"/>
      <c r="U28" s="843"/>
      <c r="V28" s="843">
        <v>618</v>
      </c>
      <c r="W28" s="843"/>
      <c r="X28" s="843"/>
      <c r="Y28" s="843"/>
      <c r="Z28" s="843"/>
      <c r="AA28" s="843">
        <v>69</v>
      </c>
      <c r="AB28" s="843"/>
      <c r="AC28" s="843"/>
      <c r="AD28" s="843"/>
      <c r="AE28" s="844"/>
      <c r="AF28" s="845">
        <v>69</v>
      </c>
      <c r="AG28" s="843"/>
      <c r="AH28" s="843"/>
      <c r="AI28" s="843"/>
      <c r="AJ28" s="846"/>
      <c r="AK28" s="847">
        <v>51</v>
      </c>
      <c r="AL28" s="838"/>
      <c r="AM28" s="838"/>
      <c r="AN28" s="838"/>
      <c r="AO28" s="838"/>
      <c r="AP28" s="838" t="s">
        <v>544</v>
      </c>
      <c r="AQ28" s="838"/>
      <c r="AR28" s="838"/>
      <c r="AS28" s="838"/>
      <c r="AT28" s="838"/>
      <c r="AU28" s="838" t="s">
        <v>545</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382</v>
      </c>
      <c r="C29" s="776"/>
      <c r="D29" s="776"/>
      <c r="E29" s="776"/>
      <c r="F29" s="776"/>
      <c r="G29" s="776"/>
      <c r="H29" s="776"/>
      <c r="I29" s="776"/>
      <c r="J29" s="776"/>
      <c r="K29" s="776"/>
      <c r="L29" s="776"/>
      <c r="M29" s="776"/>
      <c r="N29" s="776"/>
      <c r="O29" s="776"/>
      <c r="P29" s="777"/>
      <c r="Q29" s="778">
        <v>63</v>
      </c>
      <c r="R29" s="779"/>
      <c r="S29" s="779"/>
      <c r="T29" s="779"/>
      <c r="U29" s="779"/>
      <c r="V29" s="779">
        <v>63</v>
      </c>
      <c r="W29" s="779"/>
      <c r="X29" s="779"/>
      <c r="Y29" s="779"/>
      <c r="Z29" s="779"/>
      <c r="AA29" s="779">
        <v>0</v>
      </c>
      <c r="AB29" s="779"/>
      <c r="AC29" s="779"/>
      <c r="AD29" s="779"/>
      <c r="AE29" s="780"/>
      <c r="AF29" s="781">
        <v>0</v>
      </c>
      <c r="AG29" s="782"/>
      <c r="AH29" s="782"/>
      <c r="AI29" s="782"/>
      <c r="AJ29" s="783"/>
      <c r="AK29" s="850">
        <v>27</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383</v>
      </c>
      <c r="C30" s="776"/>
      <c r="D30" s="776"/>
      <c r="E30" s="776"/>
      <c r="F30" s="776"/>
      <c r="G30" s="776"/>
      <c r="H30" s="776"/>
      <c r="I30" s="776"/>
      <c r="J30" s="776"/>
      <c r="K30" s="776"/>
      <c r="L30" s="776"/>
      <c r="M30" s="776"/>
      <c r="N30" s="776"/>
      <c r="O30" s="776"/>
      <c r="P30" s="777"/>
      <c r="Q30" s="778">
        <v>510</v>
      </c>
      <c r="R30" s="779"/>
      <c r="S30" s="779"/>
      <c r="T30" s="779"/>
      <c r="U30" s="779"/>
      <c r="V30" s="779">
        <v>485</v>
      </c>
      <c r="W30" s="779"/>
      <c r="X30" s="779"/>
      <c r="Y30" s="779"/>
      <c r="Z30" s="779"/>
      <c r="AA30" s="779">
        <v>25</v>
      </c>
      <c r="AB30" s="779"/>
      <c r="AC30" s="779"/>
      <c r="AD30" s="779"/>
      <c r="AE30" s="780"/>
      <c r="AF30" s="781">
        <v>25</v>
      </c>
      <c r="AG30" s="782"/>
      <c r="AH30" s="782"/>
      <c r="AI30" s="782"/>
      <c r="AJ30" s="783"/>
      <c r="AK30" s="850">
        <v>80</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384</v>
      </c>
      <c r="C31" s="776"/>
      <c r="D31" s="776"/>
      <c r="E31" s="776"/>
      <c r="F31" s="776"/>
      <c r="G31" s="776"/>
      <c r="H31" s="776"/>
      <c r="I31" s="776"/>
      <c r="J31" s="776"/>
      <c r="K31" s="776"/>
      <c r="L31" s="776"/>
      <c r="M31" s="776"/>
      <c r="N31" s="776"/>
      <c r="O31" s="776"/>
      <c r="P31" s="777"/>
      <c r="Q31" s="778">
        <v>267</v>
      </c>
      <c r="R31" s="779"/>
      <c r="S31" s="779"/>
      <c r="T31" s="779"/>
      <c r="U31" s="779"/>
      <c r="V31" s="779">
        <v>253</v>
      </c>
      <c r="W31" s="779"/>
      <c r="X31" s="779"/>
      <c r="Y31" s="779"/>
      <c r="Z31" s="779"/>
      <c r="AA31" s="779">
        <v>14</v>
      </c>
      <c r="AB31" s="779"/>
      <c r="AC31" s="779"/>
      <c r="AD31" s="779"/>
      <c r="AE31" s="780"/>
      <c r="AF31" s="781">
        <v>14</v>
      </c>
      <c r="AG31" s="782"/>
      <c r="AH31" s="782"/>
      <c r="AI31" s="782"/>
      <c r="AJ31" s="783"/>
      <c r="AK31" s="850">
        <v>3</v>
      </c>
      <c r="AL31" s="851"/>
      <c r="AM31" s="851"/>
      <c r="AN31" s="851"/>
      <c r="AO31" s="851"/>
      <c r="AP31" s="851">
        <v>1</v>
      </c>
      <c r="AQ31" s="851"/>
      <c r="AR31" s="851"/>
      <c r="AS31" s="851"/>
      <c r="AT31" s="851"/>
      <c r="AU31" s="851">
        <v>0</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385</v>
      </c>
      <c r="C32" s="776"/>
      <c r="D32" s="776"/>
      <c r="E32" s="776"/>
      <c r="F32" s="776"/>
      <c r="G32" s="776"/>
      <c r="H32" s="776"/>
      <c r="I32" s="776"/>
      <c r="J32" s="776"/>
      <c r="K32" s="776"/>
      <c r="L32" s="776"/>
      <c r="M32" s="776"/>
      <c r="N32" s="776"/>
      <c r="O32" s="776"/>
      <c r="P32" s="777"/>
      <c r="Q32" s="778">
        <v>408</v>
      </c>
      <c r="R32" s="779"/>
      <c r="S32" s="779"/>
      <c r="T32" s="779"/>
      <c r="U32" s="779"/>
      <c r="V32" s="779">
        <v>429</v>
      </c>
      <c r="W32" s="779"/>
      <c r="X32" s="779"/>
      <c r="Y32" s="779"/>
      <c r="Z32" s="779"/>
      <c r="AA32" s="779">
        <v>-21</v>
      </c>
      <c r="AB32" s="779"/>
      <c r="AC32" s="779"/>
      <c r="AD32" s="779"/>
      <c r="AE32" s="780"/>
      <c r="AF32" s="781">
        <v>275</v>
      </c>
      <c r="AG32" s="782"/>
      <c r="AH32" s="782"/>
      <c r="AI32" s="782"/>
      <c r="AJ32" s="783"/>
      <c r="AK32" s="850">
        <v>174</v>
      </c>
      <c r="AL32" s="851"/>
      <c r="AM32" s="851"/>
      <c r="AN32" s="851"/>
      <c r="AO32" s="851"/>
      <c r="AP32" s="851">
        <v>266</v>
      </c>
      <c r="AQ32" s="851"/>
      <c r="AR32" s="851"/>
      <c r="AS32" s="851"/>
      <c r="AT32" s="851"/>
      <c r="AU32" s="851">
        <v>191</v>
      </c>
      <c r="AV32" s="851"/>
      <c r="AW32" s="851"/>
      <c r="AX32" s="851"/>
      <c r="AY32" s="851"/>
      <c r="AZ32" s="852" t="s">
        <v>537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387</v>
      </c>
      <c r="C33" s="776"/>
      <c r="D33" s="776"/>
      <c r="E33" s="776"/>
      <c r="F33" s="776"/>
      <c r="G33" s="776"/>
      <c r="H33" s="776"/>
      <c r="I33" s="776"/>
      <c r="J33" s="776"/>
      <c r="K33" s="776"/>
      <c r="L33" s="776"/>
      <c r="M33" s="776"/>
      <c r="N33" s="776"/>
      <c r="O33" s="776"/>
      <c r="P33" s="777"/>
      <c r="Q33" s="778">
        <v>106</v>
      </c>
      <c r="R33" s="779"/>
      <c r="S33" s="779"/>
      <c r="T33" s="779"/>
      <c r="U33" s="779"/>
      <c r="V33" s="779">
        <v>105</v>
      </c>
      <c r="W33" s="779"/>
      <c r="X33" s="779"/>
      <c r="Y33" s="779"/>
      <c r="Z33" s="779"/>
      <c r="AA33" s="779">
        <v>1</v>
      </c>
      <c r="AB33" s="779"/>
      <c r="AC33" s="779"/>
      <c r="AD33" s="779"/>
      <c r="AE33" s="780"/>
      <c r="AF33" s="781" t="s">
        <v>223</v>
      </c>
      <c r="AG33" s="782"/>
      <c r="AH33" s="782"/>
      <c r="AI33" s="782"/>
      <c r="AJ33" s="783"/>
      <c r="AK33" s="850">
        <v>31</v>
      </c>
      <c r="AL33" s="851"/>
      <c r="AM33" s="851"/>
      <c r="AN33" s="851"/>
      <c r="AO33" s="851"/>
      <c r="AP33" s="851">
        <v>341</v>
      </c>
      <c r="AQ33" s="851"/>
      <c r="AR33" s="851"/>
      <c r="AS33" s="851"/>
      <c r="AT33" s="851"/>
      <c r="AU33" s="851">
        <v>75</v>
      </c>
      <c r="AV33" s="851"/>
      <c r="AW33" s="851"/>
      <c r="AX33" s="851"/>
      <c r="AY33" s="851"/>
      <c r="AZ33" s="852" t="s">
        <v>537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389</v>
      </c>
      <c r="C34" s="776"/>
      <c r="D34" s="776"/>
      <c r="E34" s="776"/>
      <c r="F34" s="776"/>
      <c r="G34" s="776"/>
      <c r="H34" s="776"/>
      <c r="I34" s="776"/>
      <c r="J34" s="776"/>
      <c r="K34" s="776"/>
      <c r="L34" s="776"/>
      <c r="M34" s="776"/>
      <c r="N34" s="776"/>
      <c r="O34" s="776"/>
      <c r="P34" s="777"/>
      <c r="Q34" s="778">
        <v>171</v>
      </c>
      <c r="R34" s="779"/>
      <c r="S34" s="779"/>
      <c r="T34" s="779"/>
      <c r="U34" s="779"/>
      <c r="V34" s="779">
        <v>168</v>
      </c>
      <c r="W34" s="779"/>
      <c r="X34" s="779"/>
      <c r="Y34" s="779"/>
      <c r="Z34" s="779"/>
      <c r="AA34" s="779">
        <v>3</v>
      </c>
      <c r="AB34" s="779"/>
      <c r="AC34" s="779"/>
      <c r="AD34" s="779"/>
      <c r="AE34" s="780"/>
      <c r="AF34" s="781">
        <v>3</v>
      </c>
      <c r="AG34" s="782"/>
      <c r="AH34" s="782"/>
      <c r="AI34" s="782"/>
      <c r="AJ34" s="783"/>
      <c r="AK34" s="850">
        <v>76</v>
      </c>
      <c r="AL34" s="851"/>
      <c r="AM34" s="851"/>
      <c r="AN34" s="851"/>
      <c r="AO34" s="851"/>
      <c r="AP34" s="851">
        <v>767</v>
      </c>
      <c r="AQ34" s="851"/>
      <c r="AR34" s="851"/>
      <c r="AS34" s="851"/>
      <c r="AT34" s="851"/>
      <c r="AU34" s="851">
        <v>767</v>
      </c>
      <c r="AV34" s="851"/>
      <c r="AW34" s="851"/>
      <c r="AX34" s="851"/>
      <c r="AY34" s="851"/>
      <c r="AZ34" s="852" t="s">
        <v>537</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t="s">
        <v>390</v>
      </c>
      <c r="C35" s="776"/>
      <c r="D35" s="776"/>
      <c r="E35" s="776"/>
      <c r="F35" s="776"/>
      <c r="G35" s="776"/>
      <c r="H35" s="776"/>
      <c r="I35" s="776"/>
      <c r="J35" s="776"/>
      <c r="K35" s="776"/>
      <c r="L35" s="776"/>
      <c r="M35" s="776"/>
      <c r="N35" s="776"/>
      <c r="O35" s="776"/>
      <c r="P35" s="777"/>
      <c r="Q35" s="778">
        <v>49</v>
      </c>
      <c r="R35" s="779"/>
      <c r="S35" s="779"/>
      <c r="T35" s="779"/>
      <c r="U35" s="779"/>
      <c r="V35" s="779">
        <v>47</v>
      </c>
      <c r="W35" s="779"/>
      <c r="X35" s="779"/>
      <c r="Y35" s="779"/>
      <c r="Z35" s="779"/>
      <c r="AA35" s="779">
        <v>2</v>
      </c>
      <c r="AB35" s="779"/>
      <c r="AC35" s="779"/>
      <c r="AD35" s="779"/>
      <c r="AE35" s="780"/>
      <c r="AF35" s="781">
        <v>2</v>
      </c>
      <c r="AG35" s="782"/>
      <c r="AH35" s="782"/>
      <c r="AI35" s="782"/>
      <c r="AJ35" s="783"/>
      <c r="AK35" s="850">
        <v>43</v>
      </c>
      <c r="AL35" s="851"/>
      <c r="AM35" s="851"/>
      <c r="AN35" s="851"/>
      <c r="AO35" s="851"/>
      <c r="AP35" s="851">
        <v>272</v>
      </c>
      <c r="AQ35" s="851"/>
      <c r="AR35" s="851"/>
      <c r="AS35" s="851"/>
      <c r="AT35" s="851"/>
      <c r="AU35" s="851">
        <v>200</v>
      </c>
      <c r="AV35" s="851"/>
      <c r="AW35" s="851"/>
      <c r="AX35" s="851"/>
      <c r="AY35" s="851"/>
      <c r="AZ35" s="852" t="s">
        <v>537</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389</v>
      </c>
      <c r="AG63" s="862"/>
      <c r="AH63" s="862"/>
      <c r="AI63" s="862"/>
      <c r="AJ63" s="863"/>
      <c r="AK63" s="864"/>
      <c r="AL63" s="859"/>
      <c r="AM63" s="859"/>
      <c r="AN63" s="859"/>
      <c r="AO63" s="859"/>
      <c r="AP63" s="862">
        <v>1648</v>
      </c>
      <c r="AQ63" s="862"/>
      <c r="AR63" s="862"/>
      <c r="AS63" s="862"/>
      <c r="AT63" s="862"/>
      <c r="AU63" s="862">
        <v>1234</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394</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538</v>
      </c>
      <c r="C68" s="890"/>
      <c r="D68" s="890"/>
      <c r="E68" s="890"/>
      <c r="F68" s="890"/>
      <c r="G68" s="890"/>
      <c r="H68" s="890"/>
      <c r="I68" s="890"/>
      <c r="J68" s="890"/>
      <c r="K68" s="890"/>
      <c r="L68" s="890"/>
      <c r="M68" s="890"/>
      <c r="N68" s="890"/>
      <c r="O68" s="890"/>
      <c r="P68" s="891"/>
      <c r="Q68" s="892">
        <v>591</v>
      </c>
      <c r="R68" s="886"/>
      <c r="S68" s="886"/>
      <c r="T68" s="886"/>
      <c r="U68" s="886"/>
      <c r="V68" s="886">
        <v>564</v>
      </c>
      <c r="W68" s="886"/>
      <c r="X68" s="886"/>
      <c r="Y68" s="886"/>
      <c r="Z68" s="886"/>
      <c r="AA68" s="886">
        <v>27</v>
      </c>
      <c r="AB68" s="886"/>
      <c r="AC68" s="886"/>
      <c r="AD68" s="886"/>
      <c r="AE68" s="886"/>
      <c r="AF68" s="886">
        <v>27</v>
      </c>
      <c r="AG68" s="886"/>
      <c r="AH68" s="886"/>
      <c r="AI68" s="886"/>
      <c r="AJ68" s="886"/>
      <c r="AK68" s="886" t="s">
        <v>545</v>
      </c>
      <c r="AL68" s="886"/>
      <c r="AM68" s="886"/>
      <c r="AN68" s="886"/>
      <c r="AO68" s="886"/>
      <c r="AP68" s="886">
        <v>55</v>
      </c>
      <c r="AQ68" s="886"/>
      <c r="AR68" s="886"/>
      <c r="AS68" s="886"/>
      <c r="AT68" s="886"/>
      <c r="AU68" s="886">
        <v>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539</v>
      </c>
      <c r="C69" s="894"/>
      <c r="D69" s="894"/>
      <c r="E69" s="894"/>
      <c r="F69" s="894"/>
      <c r="G69" s="894"/>
      <c r="H69" s="894"/>
      <c r="I69" s="894"/>
      <c r="J69" s="894"/>
      <c r="K69" s="894"/>
      <c r="L69" s="894"/>
      <c r="M69" s="894"/>
      <c r="N69" s="894"/>
      <c r="O69" s="894"/>
      <c r="P69" s="895"/>
      <c r="Q69" s="896">
        <v>1641</v>
      </c>
      <c r="R69" s="851"/>
      <c r="S69" s="851"/>
      <c r="T69" s="851"/>
      <c r="U69" s="851"/>
      <c r="V69" s="851">
        <v>1599</v>
      </c>
      <c r="W69" s="851"/>
      <c r="X69" s="851"/>
      <c r="Y69" s="851"/>
      <c r="Z69" s="851"/>
      <c r="AA69" s="851">
        <v>43</v>
      </c>
      <c r="AB69" s="851"/>
      <c r="AC69" s="851"/>
      <c r="AD69" s="851"/>
      <c r="AE69" s="851"/>
      <c r="AF69" s="851">
        <v>43</v>
      </c>
      <c r="AG69" s="851"/>
      <c r="AH69" s="851"/>
      <c r="AI69" s="851"/>
      <c r="AJ69" s="851"/>
      <c r="AK69" s="851" t="s">
        <v>545</v>
      </c>
      <c r="AL69" s="851"/>
      <c r="AM69" s="851"/>
      <c r="AN69" s="851"/>
      <c r="AO69" s="851"/>
      <c r="AP69" s="851">
        <v>12</v>
      </c>
      <c r="AQ69" s="851"/>
      <c r="AR69" s="851"/>
      <c r="AS69" s="851"/>
      <c r="AT69" s="851"/>
      <c r="AU69" s="851">
        <v>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540</v>
      </c>
      <c r="C70" s="894"/>
      <c r="D70" s="894"/>
      <c r="E70" s="894"/>
      <c r="F70" s="894"/>
      <c r="G70" s="894"/>
      <c r="H70" s="894"/>
      <c r="I70" s="894"/>
      <c r="J70" s="894"/>
      <c r="K70" s="894"/>
      <c r="L70" s="894"/>
      <c r="M70" s="894"/>
      <c r="N70" s="894"/>
      <c r="O70" s="894"/>
      <c r="P70" s="895"/>
      <c r="Q70" s="896">
        <v>47</v>
      </c>
      <c r="R70" s="851"/>
      <c r="S70" s="851"/>
      <c r="T70" s="851"/>
      <c r="U70" s="851"/>
      <c r="V70" s="851">
        <v>43</v>
      </c>
      <c r="W70" s="851"/>
      <c r="X70" s="851"/>
      <c r="Y70" s="851"/>
      <c r="Z70" s="851"/>
      <c r="AA70" s="851">
        <v>4</v>
      </c>
      <c r="AB70" s="851"/>
      <c r="AC70" s="851"/>
      <c r="AD70" s="851"/>
      <c r="AE70" s="851"/>
      <c r="AF70" s="851">
        <v>4</v>
      </c>
      <c r="AG70" s="851"/>
      <c r="AH70" s="851"/>
      <c r="AI70" s="851"/>
      <c r="AJ70" s="851"/>
      <c r="AK70" s="851" t="s">
        <v>545</v>
      </c>
      <c r="AL70" s="851"/>
      <c r="AM70" s="851"/>
      <c r="AN70" s="851"/>
      <c r="AO70" s="851"/>
      <c r="AP70" s="851">
        <v>0</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369</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74</v>
      </c>
      <c r="AG88" s="862"/>
      <c r="AH88" s="862"/>
      <c r="AI88" s="862"/>
      <c r="AJ88" s="862"/>
      <c r="AK88" s="859"/>
      <c r="AL88" s="859"/>
      <c r="AM88" s="859"/>
      <c r="AN88" s="859"/>
      <c r="AO88" s="859"/>
      <c r="AP88" s="862">
        <v>67</v>
      </c>
      <c r="AQ88" s="862"/>
      <c r="AR88" s="862"/>
      <c r="AS88" s="862"/>
      <c r="AT88" s="862"/>
      <c r="AU88" s="862">
        <v>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v>
      </c>
      <c r="CS102" s="870"/>
      <c r="CT102" s="870"/>
      <c r="CU102" s="870"/>
      <c r="CV102" s="913"/>
      <c r="CW102" s="912" t="s">
        <v>545</v>
      </c>
      <c r="CX102" s="870"/>
      <c r="CY102" s="870"/>
      <c r="CZ102" s="870"/>
      <c r="DA102" s="913"/>
      <c r="DB102" s="912" t="s">
        <v>545</v>
      </c>
      <c r="DC102" s="870"/>
      <c r="DD102" s="870"/>
      <c r="DE102" s="870"/>
      <c r="DF102" s="913"/>
      <c r="DG102" s="912" t="s">
        <v>547</v>
      </c>
      <c r="DH102" s="870"/>
      <c r="DI102" s="870"/>
      <c r="DJ102" s="870"/>
      <c r="DK102" s="913"/>
      <c r="DL102" s="912" t="s">
        <v>547</v>
      </c>
      <c r="DM102" s="870"/>
      <c r="DN102" s="870"/>
      <c r="DO102" s="870"/>
      <c r="DP102" s="913"/>
      <c r="DQ102" s="912" t="s">
        <v>547</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289</v>
      </c>
      <c r="AG109" s="915"/>
      <c r="AH109" s="915"/>
      <c r="AI109" s="915"/>
      <c r="AJ109" s="916"/>
      <c r="AK109" s="914" t="s">
        <v>288</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289</v>
      </c>
      <c r="BW109" s="915"/>
      <c r="BX109" s="915"/>
      <c r="BY109" s="915"/>
      <c r="BZ109" s="916"/>
      <c r="CA109" s="914" t="s">
        <v>288</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289</v>
      </c>
      <c r="DM109" s="915"/>
      <c r="DN109" s="915"/>
      <c r="DO109" s="915"/>
      <c r="DP109" s="916"/>
      <c r="DQ109" s="914" t="s">
        <v>288</v>
      </c>
      <c r="DR109" s="915"/>
      <c r="DS109" s="915"/>
      <c r="DT109" s="915"/>
      <c r="DU109" s="916"/>
      <c r="DV109" s="914" t="s">
        <v>406</v>
      </c>
      <c r="DW109" s="915"/>
      <c r="DX109" s="915"/>
      <c r="DY109" s="915"/>
      <c r="DZ109" s="917"/>
    </row>
    <row r="110" spans="1:131" s="199" customFormat="1" ht="26.25" customHeight="1" x14ac:dyDescent="0.2">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493303</v>
      </c>
      <c r="AB110" s="922"/>
      <c r="AC110" s="922"/>
      <c r="AD110" s="922"/>
      <c r="AE110" s="923"/>
      <c r="AF110" s="924">
        <v>468363</v>
      </c>
      <c r="AG110" s="922"/>
      <c r="AH110" s="922"/>
      <c r="AI110" s="922"/>
      <c r="AJ110" s="923"/>
      <c r="AK110" s="924">
        <v>480833</v>
      </c>
      <c r="AL110" s="922"/>
      <c r="AM110" s="922"/>
      <c r="AN110" s="922"/>
      <c r="AO110" s="923"/>
      <c r="AP110" s="925">
        <v>25</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3967899</v>
      </c>
      <c r="BR110" s="957"/>
      <c r="BS110" s="957"/>
      <c r="BT110" s="957"/>
      <c r="BU110" s="957"/>
      <c r="BV110" s="957">
        <v>3788553</v>
      </c>
      <c r="BW110" s="957"/>
      <c r="BX110" s="957"/>
      <c r="BY110" s="957"/>
      <c r="BZ110" s="957"/>
      <c r="CA110" s="957">
        <v>3613878</v>
      </c>
      <c r="CB110" s="957"/>
      <c r="CC110" s="957"/>
      <c r="CD110" s="957"/>
      <c r="CE110" s="957"/>
      <c r="CF110" s="971">
        <v>187.6</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2">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2">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1355809</v>
      </c>
      <c r="BR112" s="950"/>
      <c r="BS112" s="950"/>
      <c r="BT112" s="950"/>
      <c r="BU112" s="950"/>
      <c r="BV112" s="950">
        <v>1285986</v>
      </c>
      <c r="BW112" s="950"/>
      <c r="BX112" s="950"/>
      <c r="BY112" s="950"/>
      <c r="BZ112" s="950"/>
      <c r="CA112" s="950">
        <v>1233522</v>
      </c>
      <c r="CB112" s="950"/>
      <c r="CC112" s="950"/>
      <c r="CD112" s="950"/>
      <c r="CE112" s="950"/>
      <c r="CF112" s="944">
        <v>64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2">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128335</v>
      </c>
      <c r="AB113" s="964"/>
      <c r="AC113" s="964"/>
      <c r="AD113" s="964"/>
      <c r="AE113" s="965"/>
      <c r="AF113" s="966">
        <v>128766</v>
      </c>
      <c r="AG113" s="964"/>
      <c r="AH113" s="964"/>
      <c r="AI113" s="964"/>
      <c r="AJ113" s="965"/>
      <c r="AK113" s="966">
        <v>128807</v>
      </c>
      <c r="AL113" s="964"/>
      <c r="AM113" s="964"/>
      <c r="AN113" s="964"/>
      <c r="AO113" s="965"/>
      <c r="AP113" s="967">
        <v>6.7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9449</v>
      </c>
      <c r="BR113" s="950"/>
      <c r="BS113" s="950"/>
      <c r="BT113" s="950"/>
      <c r="BU113" s="950"/>
      <c r="BV113" s="950">
        <v>8656</v>
      </c>
      <c r="BW113" s="950"/>
      <c r="BX113" s="950"/>
      <c r="BY113" s="950"/>
      <c r="BZ113" s="950"/>
      <c r="CA113" s="950">
        <v>7787</v>
      </c>
      <c r="CB113" s="950"/>
      <c r="CC113" s="950"/>
      <c r="CD113" s="950"/>
      <c r="CE113" s="950"/>
      <c r="CF113" s="944">
        <v>0.4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2">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507</v>
      </c>
      <c r="AB114" s="989"/>
      <c r="AC114" s="989"/>
      <c r="AD114" s="989"/>
      <c r="AE114" s="990"/>
      <c r="AF114" s="991">
        <v>413</v>
      </c>
      <c r="AG114" s="989"/>
      <c r="AH114" s="989"/>
      <c r="AI114" s="989"/>
      <c r="AJ114" s="990"/>
      <c r="AK114" s="991">
        <v>412</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813610</v>
      </c>
      <c r="BR114" s="950"/>
      <c r="BS114" s="950"/>
      <c r="BT114" s="950"/>
      <c r="BU114" s="950"/>
      <c r="BV114" s="950">
        <v>802170</v>
      </c>
      <c r="BW114" s="950"/>
      <c r="BX114" s="950"/>
      <c r="BY114" s="950"/>
      <c r="BZ114" s="950"/>
      <c r="CA114" s="950">
        <v>775960</v>
      </c>
      <c r="CB114" s="950"/>
      <c r="CC114" s="950"/>
      <c r="CD114" s="950"/>
      <c r="CE114" s="950"/>
      <c r="CF114" s="944">
        <v>40.299999999999997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2">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2">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2">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622145</v>
      </c>
      <c r="AB117" s="1007"/>
      <c r="AC117" s="1007"/>
      <c r="AD117" s="1007"/>
      <c r="AE117" s="1008"/>
      <c r="AF117" s="1009">
        <v>597542</v>
      </c>
      <c r="AG117" s="1007"/>
      <c r="AH117" s="1007"/>
      <c r="AI117" s="1007"/>
      <c r="AJ117" s="1008"/>
      <c r="AK117" s="1009">
        <v>610052</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2">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289</v>
      </c>
      <c r="AG118" s="915"/>
      <c r="AH118" s="915"/>
      <c r="AI118" s="915"/>
      <c r="AJ118" s="916"/>
      <c r="AK118" s="914" t="s">
        <v>288</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2">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6146767</v>
      </c>
      <c r="BR119" s="1028"/>
      <c r="BS119" s="1028"/>
      <c r="BT119" s="1028"/>
      <c r="BU119" s="1028"/>
      <c r="BV119" s="1028">
        <v>5885365</v>
      </c>
      <c r="BW119" s="1028"/>
      <c r="BX119" s="1028"/>
      <c r="BY119" s="1028"/>
      <c r="BZ119" s="1028"/>
      <c r="CA119" s="1028">
        <v>5631147</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2">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3382454</v>
      </c>
      <c r="BR120" s="957"/>
      <c r="BS120" s="957"/>
      <c r="BT120" s="957"/>
      <c r="BU120" s="957"/>
      <c r="BV120" s="957">
        <v>3786355</v>
      </c>
      <c r="BW120" s="957"/>
      <c r="BX120" s="957"/>
      <c r="BY120" s="957"/>
      <c r="BZ120" s="957"/>
      <c r="CA120" s="957">
        <v>4241737</v>
      </c>
      <c r="CB120" s="957"/>
      <c r="CC120" s="957"/>
      <c r="CD120" s="957"/>
      <c r="CE120" s="957"/>
      <c r="CF120" s="971">
        <v>220.2</v>
      </c>
      <c r="CG120" s="972"/>
      <c r="CH120" s="972"/>
      <c r="CI120" s="972"/>
      <c r="CJ120" s="972"/>
      <c r="CK120" s="1037" t="s">
        <v>440</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828093</v>
      </c>
      <c r="DH120" s="957"/>
      <c r="DI120" s="957"/>
      <c r="DJ120" s="957"/>
      <c r="DK120" s="957"/>
      <c r="DL120" s="957">
        <v>794360</v>
      </c>
      <c r="DM120" s="957"/>
      <c r="DN120" s="957"/>
      <c r="DO120" s="957"/>
      <c r="DP120" s="957"/>
      <c r="DQ120" s="957">
        <v>767435</v>
      </c>
      <c r="DR120" s="957"/>
      <c r="DS120" s="957"/>
      <c r="DT120" s="957"/>
      <c r="DU120" s="957"/>
      <c r="DV120" s="958">
        <v>39.799999999999997</v>
      </c>
      <c r="DW120" s="958"/>
      <c r="DX120" s="958"/>
      <c r="DY120" s="958"/>
      <c r="DZ120" s="959"/>
    </row>
    <row r="121" spans="1:130" s="199" customFormat="1" ht="26.25" customHeight="1" x14ac:dyDescent="0.2">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482010</v>
      </c>
      <c r="BR121" s="950"/>
      <c r="BS121" s="950"/>
      <c r="BT121" s="950"/>
      <c r="BU121" s="950"/>
      <c r="BV121" s="950">
        <v>438254</v>
      </c>
      <c r="BW121" s="950"/>
      <c r="BX121" s="950"/>
      <c r="BY121" s="950"/>
      <c r="BZ121" s="950"/>
      <c r="CA121" s="950">
        <v>393578</v>
      </c>
      <c r="CB121" s="950"/>
      <c r="CC121" s="950"/>
      <c r="CD121" s="950"/>
      <c r="CE121" s="950"/>
      <c r="CF121" s="944">
        <v>20.399999999999999</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251704</v>
      </c>
      <c r="DH121" s="950"/>
      <c r="DI121" s="950"/>
      <c r="DJ121" s="950"/>
      <c r="DK121" s="950"/>
      <c r="DL121" s="950">
        <v>227759</v>
      </c>
      <c r="DM121" s="950"/>
      <c r="DN121" s="950"/>
      <c r="DO121" s="950"/>
      <c r="DP121" s="950"/>
      <c r="DQ121" s="950">
        <v>200011</v>
      </c>
      <c r="DR121" s="950"/>
      <c r="DS121" s="950"/>
      <c r="DT121" s="950"/>
      <c r="DU121" s="950"/>
      <c r="DV121" s="951">
        <v>10.4</v>
      </c>
      <c r="DW121" s="951"/>
      <c r="DX121" s="951"/>
      <c r="DY121" s="951"/>
      <c r="DZ121" s="952"/>
    </row>
    <row r="122" spans="1:130" s="199" customFormat="1" ht="26.25" customHeight="1" x14ac:dyDescent="0.2">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4146315</v>
      </c>
      <c r="BR122" s="1028"/>
      <c r="BS122" s="1028"/>
      <c r="BT122" s="1028"/>
      <c r="BU122" s="1028"/>
      <c r="BV122" s="1028">
        <v>4014162</v>
      </c>
      <c r="BW122" s="1028"/>
      <c r="BX122" s="1028"/>
      <c r="BY122" s="1028"/>
      <c r="BZ122" s="1028"/>
      <c r="CA122" s="1028">
        <v>3982741</v>
      </c>
      <c r="CB122" s="1028"/>
      <c r="CC122" s="1028"/>
      <c r="CD122" s="1028"/>
      <c r="CE122" s="1028"/>
      <c r="CF122" s="1048">
        <v>206.7</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206957</v>
      </c>
      <c r="DH122" s="950"/>
      <c r="DI122" s="950"/>
      <c r="DJ122" s="950"/>
      <c r="DK122" s="950"/>
      <c r="DL122" s="950">
        <v>191942</v>
      </c>
      <c r="DM122" s="950"/>
      <c r="DN122" s="950"/>
      <c r="DO122" s="950"/>
      <c r="DP122" s="950"/>
      <c r="DQ122" s="950">
        <v>191030</v>
      </c>
      <c r="DR122" s="950"/>
      <c r="DS122" s="950"/>
      <c r="DT122" s="950"/>
      <c r="DU122" s="950"/>
      <c r="DV122" s="951">
        <v>9.9</v>
      </c>
      <c r="DW122" s="951"/>
      <c r="DX122" s="951"/>
      <c r="DY122" s="951"/>
      <c r="DZ122" s="952"/>
    </row>
    <row r="123" spans="1:130" s="199" customFormat="1" ht="26.25" customHeight="1" x14ac:dyDescent="0.2">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8010779</v>
      </c>
      <c r="BR123" s="1096"/>
      <c r="BS123" s="1096"/>
      <c r="BT123" s="1096"/>
      <c r="BU123" s="1096"/>
      <c r="BV123" s="1096">
        <v>8238771</v>
      </c>
      <c r="BW123" s="1096"/>
      <c r="BX123" s="1096"/>
      <c r="BY123" s="1096"/>
      <c r="BZ123" s="1096"/>
      <c r="CA123" s="1096">
        <v>8618056</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68861</v>
      </c>
      <c r="DH123" s="989"/>
      <c r="DI123" s="989"/>
      <c r="DJ123" s="989"/>
      <c r="DK123" s="990"/>
      <c r="DL123" s="991">
        <v>71885</v>
      </c>
      <c r="DM123" s="989"/>
      <c r="DN123" s="989"/>
      <c r="DO123" s="989"/>
      <c r="DP123" s="990"/>
      <c r="DQ123" s="991">
        <v>75039</v>
      </c>
      <c r="DR123" s="989"/>
      <c r="DS123" s="989"/>
      <c r="DT123" s="989"/>
      <c r="DU123" s="990"/>
      <c r="DV123" s="992">
        <v>3.9</v>
      </c>
      <c r="DW123" s="993"/>
      <c r="DX123" s="993"/>
      <c r="DY123" s="993"/>
      <c r="DZ123" s="994"/>
    </row>
    <row r="124" spans="1:130" s="199" customFormat="1" ht="26.25" customHeight="1" thickBot="1" x14ac:dyDescent="0.25">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194</v>
      </c>
      <c r="DH124" s="1014"/>
      <c r="DI124" s="1014"/>
      <c r="DJ124" s="1014"/>
      <c r="DK124" s="1015"/>
      <c r="DL124" s="1013">
        <v>40</v>
      </c>
      <c r="DM124" s="1014"/>
      <c r="DN124" s="1014"/>
      <c r="DO124" s="1014"/>
      <c r="DP124" s="1015"/>
      <c r="DQ124" s="1013">
        <v>7</v>
      </c>
      <c r="DR124" s="1014"/>
      <c r="DS124" s="1014"/>
      <c r="DT124" s="1014"/>
      <c r="DU124" s="1015"/>
      <c r="DV124" s="1016">
        <v>0</v>
      </c>
      <c r="DW124" s="1017"/>
      <c r="DX124" s="1017"/>
      <c r="DY124" s="1017"/>
      <c r="DZ124" s="1018"/>
    </row>
    <row r="125" spans="1:130" s="199" customFormat="1" ht="26.25" customHeight="1" x14ac:dyDescent="0.2">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5">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2">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5">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50380</v>
      </c>
      <c r="AB128" s="1078"/>
      <c r="AC128" s="1078"/>
      <c r="AD128" s="1078"/>
      <c r="AE128" s="1079"/>
      <c r="AF128" s="1080">
        <v>50194</v>
      </c>
      <c r="AG128" s="1078"/>
      <c r="AH128" s="1078"/>
      <c r="AI128" s="1078"/>
      <c r="AJ128" s="1079"/>
      <c r="AK128" s="1080">
        <v>53486</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2">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2379214</v>
      </c>
      <c r="AB129" s="989"/>
      <c r="AC129" s="989"/>
      <c r="AD129" s="989"/>
      <c r="AE129" s="990"/>
      <c r="AF129" s="991">
        <v>2457067</v>
      </c>
      <c r="AG129" s="989"/>
      <c r="AH129" s="989"/>
      <c r="AI129" s="989"/>
      <c r="AJ129" s="990"/>
      <c r="AK129" s="991">
        <v>2411975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491210</v>
      </c>
      <c r="AB130" s="989"/>
      <c r="AC130" s="989"/>
      <c r="AD130" s="989"/>
      <c r="AE130" s="990"/>
      <c r="AF130" s="991">
        <v>483988</v>
      </c>
      <c r="AG130" s="989"/>
      <c r="AH130" s="989"/>
      <c r="AI130" s="989"/>
      <c r="AJ130" s="990"/>
      <c r="AK130" s="991">
        <v>485451</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1888004</v>
      </c>
      <c r="AB131" s="1014"/>
      <c r="AC131" s="1014"/>
      <c r="AD131" s="1014"/>
      <c r="AE131" s="1015"/>
      <c r="AF131" s="1013">
        <v>1973079</v>
      </c>
      <c r="AG131" s="1014"/>
      <c r="AH131" s="1014"/>
      <c r="AI131" s="1014"/>
      <c r="AJ131" s="1015"/>
      <c r="AK131" s="1013">
        <v>1926524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4.2666752819999996</v>
      </c>
      <c r="AB132" s="1130"/>
      <c r="AC132" s="1130"/>
      <c r="AD132" s="1130"/>
      <c r="AE132" s="1131"/>
      <c r="AF132" s="1132">
        <v>3.2112246899999999</v>
      </c>
      <c r="AG132" s="1130"/>
      <c r="AH132" s="1130"/>
      <c r="AI132" s="1130"/>
      <c r="AJ132" s="1131"/>
      <c r="AK132" s="1132">
        <v>3.6913633049999999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4.0999999999999996</v>
      </c>
      <c r="AB133" s="1113"/>
      <c r="AC133" s="1113"/>
      <c r="AD133" s="1113"/>
      <c r="AE133" s="1114"/>
      <c r="AF133" s="1112">
        <v>3.9</v>
      </c>
      <c r="AG133" s="1113"/>
      <c r="AH133" s="1113"/>
      <c r="AI133" s="1113"/>
      <c r="AJ133" s="1114"/>
      <c r="AK133" s="1112">
        <v>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46" zoomScaleNormal="85" zoomScaleSheetLayoutView="55" workbookViewId="0">
      <selection activeCell="W38" sqref="W38:AK38"/>
    </sheetView>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58" zoomScaleNormal="40" zoomScaleSheetLayoutView="55" workbookViewId="0">
      <selection activeCell="W38" sqref="W38:AK38"/>
    </sheetView>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49" workbookViewId="0">
      <selection activeCell="W38" sqref="W38:AK38"/>
    </sheetView>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470</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471</v>
      </c>
      <c r="H6" s="251"/>
      <c r="I6" s="251"/>
      <c r="J6" s="251"/>
      <c r="K6" s="246"/>
      <c r="L6" s="246"/>
      <c r="M6" s="246"/>
      <c r="N6" s="246"/>
    </row>
    <row r="7" spans="1:16" ht="13.2" x14ac:dyDescent="0.2">
      <c r="A7" s="250"/>
      <c r="B7" s="246"/>
      <c r="C7" s="246"/>
      <c r="D7" s="246"/>
      <c r="E7" s="246"/>
      <c r="F7" s="246"/>
      <c r="G7" s="253"/>
      <c r="H7" s="254"/>
      <c r="I7" s="254"/>
      <c r="J7" s="255"/>
      <c r="K7" s="1150" t="s">
        <v>472</v>
      </c>
      <c r="L7" s="256"/>
      <c r="M7" s="257" t="s">
        <v>473</v>
      </c>
      <c r="N7" s="258"/>
    </row>
    <row r="8" spans="1:16" ht="13.2" x14ac:dyDescent="0.2">
      <c r="A8" s="250"/>
      <c r="B8" s="246"/>
      <c r="C8" s="246"/>
      <c r="D8" s="246"/>
      <c r="E8" s="246"/>
      <c r="F8" s="246"/>
      <c r="G8" s="259"/>
      <c r="H8" s="260"/>
      <c r="I8" s="260"/>
      <c r="J8" s="261"/>
      <c r="K8" s="1151"/>
      <c r="L8" s="262" t="s">
        <v>474</v>
      </c>
      <c r="M8" s="263" t="s">
        <v>475</v>
      </c>
      <c r="N8" s="264" t="s">
        <v>476</v>
      </c>
    </row>
    <row r="9" spans="1:16" ht="13.2" x14ac:dyDescent="0.2">
      <c r="A9" s="250"/>
      <c r="B9" s="246"/>
      <c r="C9" s="246"/>
      <c r="D9" s="246"/>
      <c r="E9" s="246"/>
      <c r="F9" s="246"/>
      <c r="G9" s="1152" t="s">
        <v>477</v>
      </c>
      <c r="H9" s="1153"/>
      <c r="I9" s="1153"/>
      <c r="J9" s="1154"/>
      <c r="K9" s="265">
        <v>539025</v>
      </c>
      <c r="L9" s="266">
        <v>137541</v>
      </c>
      <c r="M9" s="267">
        <v>160295</v>
      </c>
      <c r="N9" s="268">
        <v>-14.2</v>
      </c>
    </row>
    <row r="10" spans="1:16" ht="13.2" x14ac:dyDescent="0.2">
      <c r="A10" s="250"/>
      <c r="B10" s="246"/>
      <c r="C10" s="246"/>
      <c r="D10" s="246"/>
      <c r="E10" s="246"/>
      <c r="F10" s="246"/>
      <c r="G10" s="1152" t="s">
        <v>478</v>
      </c>
      <c r="H10" s="1153"/>
      <c r="I10" s="1153"/>
      <c r="J10" s="1154"/>
      <c r="K10" s="269">
        <v>65716</v>
      </c>
      <c r="L10" s="270">
        <v>16769</v>
      </c>
      <c r="M10" s="271">
        <v>18795</v>
      </c>
      <c r="N10" s="272">
        <v>-10.8</v>
      </c>
    </row>
    <row r="11" spans="1:16" ht="13.5" customHeight="1" x14ac:dyDescent="0.2">
      <c r="A11" s="250"/>
      <c r="B11" s="246"/>
      <c r="C11" s="246"/>
      <c r="D11" s="246"/>
      <c r="E11" s="246"/>
      <c r="F11" s="246"/>
      <c r="G11" s="1152" t="s">
        <v>479</v>
      </c>
      <c r="H11" s="1153"/>
      <c r="I11" s="1153"/>
      <c r="J11" s="1154"/>
      <c r="K11" s="269">
        <v>112891</v>
      </c>
      <c r="L11" s="270">
        <v>28806</v>
      </c>
      <c r="M11" s="271">
        <v>26340</v>
      </c>
      <c r="N11" s="272">
        <v>9.4</v>
      </c>
    </row>
    <row r="12" spans="1:16" ht="13.5" customHeight="1" x14ac:dyDescent="0.2">
      <c r="A12" s="250"/>
      <c r="B12" s="246"/>
      <c r="C12" s="246"/>
      <c r="D12" s="246"/>
      <c r="E12" s="246"/>
      <c r="F12" s="246"/>
      <c r="G12" s="1152" t="s">
        <v>480</v>
      </c>
      <c r="H12" s="1153"/>
      <c r="I12" s="1153"/>
      <c r="J12" s="1154"/>
      <c r="K12" s="269">
        <v>150615</v>
      </c>
      <c r="L12" s="270">
        <v>38432</v>
      </c>
      <c r="M12" s="271">
        <v>1514</v>
      </c>
      <c r="N12" s="272">
        <v>2438.4</v>
      </c>
    </row>
    <row r="13" spans="1:16" ht="13.5" customHeight="1" x14ac:dyDescent="0.2">
      <c r="A13" s="250"/>
      <c r="B13" s="246"/>
      <c r="C13" s="246"/>
      <c r="D13" s="246"/>
      <c r="E13" s="246"/>
      <c r="F13" s="246"/>
      <c r="G13" s="1152" t="s">
        <v>481</v>
      </c>
      <c r="H13" s="1153"/>
      <c r="I13" s="1153"/>
      <c r="J13" s="1154"/>
      <c r="K13" s="269" t="s">
        <v>482</v>
      </c>
      <c r="L13" s="270" t="s">
        <v>482</v>
      </c>
      <c r="M13" s="271" t="s">
        <v>482</v>
      </c>
      <c r="N13" s="272" t="s">
        <v>482</v>
      </c>
    </row>
    <row r="14" spans="1:16" ht="13.5" customHeight="1" x14ac:dyDescent="0.2">
      <c r="A14" s="250"/>
      <c r="B14" s="246"/>
      <c r="C14" s="246"/>
      <c r="D14" s="246"/>
      <c r="E14" s="246"/>
      <c r="F14" s="246"/>
      <c r="G14" s="1152" t="s">
        <v>483</v>
      </c>
      <c r="H14" s="1153"/>
      <c r="I14" s="1153"/>
      <c r="J14" s="1154"/>
      <c r="K14" s="269">
        <v>27429</v>
      </c>
      <c r="L14" s="270">
        <v>6999</v>
      </c>
      <c r="M14" s="271">
        <v>7022</v>
      </c>
      <c r="N14" s="272">
        <v>-0.3</v>
      </c>
    </row>
    <row r="15" spans="1:16" ht="13.5" customHeight="1" x14ac:dyDescent="0.2">
      <c r="A15" s="250"/>
      <c r="B15" s="246"/>
      <c r="C15" s="246"/>
      <c r="D15" s="246"/>
      <c r="E15" s="246"/>
      <c r="F15" s="246"/>
      <c r="G15" s="1152" t="s">
        <v>484</v>
      </c>
      <c r="H15" s="1153"/>
      <c r="I15" s="1153"/>
      <c r="J15" s="1154"/>
      <c r="K15" s="269">
        <v>14014</v>
      </c>
      <c r="L15" s="270">
        <v>3576</v>
      </c>
      <c r="M15" s="271">
        <v>5072</v>
      </c>
      <c r="N15" s="272">
        <v>-29.5</v>
      </c>
    </row>
    <row r="16" spans="1:16" ht="13.2" x14ac:dyDescent="0.2">
      <c r="A16" s="250"/>
      <c r="B16" s="246"/>
      <c r="C16" s="246"/>
      <c r="D16" s="246"/>
      <c r="E16" s="246"/>
      <c r="F16" s="246"/>
      <c r="G16" s="1155" t="s">
        <v>485</v>
      </c>
      <c r="H16" s="1156"/>
      <c r="I16" s="1156"/>
      <c r="J16" s="1157"/>
      <c r="K16" s="270">
        <v>-55229</v>
      </c>
      <c r="L16" s="270">
        <v>-14093</v>
      </c>
      <c r="M16" s="271">
        <v>-16946</v>
      </c>
      <c r="N16" s="272">
        <v>-16.8</v>
      </c>
    </row>
    <row r="17" spans="1:16" ht="13.2" x14ac:dyDescent="0.2">
      <c r="A17" s="250"/>
      <c r="B17" s="246"/>
      <c r="C17" s="246"/>
      <c r="D17" s="246"/>
      <c r="E17" s="246"/>
      <c r="F17" s="246"/>
      <c r="G17" s="1155" t="s">
        <v>171</v>
      </c>
      <c r="H17" s="1156"/>
      <c r="I17" s="1156"/>
      <c r="J17" s="1157"/>
      <c r="K17" s="270">
        <v>854461</v>
      </c>
      <c r="L17" s="270">
        <v>218030</v>
      </c>
      <c r="M17" s="271">
        <v>202093</v>
      </c>
      <c r="N17" s="272">
        <v>7.9</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486</v>
      </c>
      <c r="H19" s="246"/>
      <c r="I19" s="246"/>
      <c r="J19" s="246"/>
      <c r="K19" s="246"/>
      <c r="L19" s="246"/>
      <c r="M19" s="246"/>
      <c r="N19" s="246"/>
    </row>
    <row r="20" spans="1:16" ht="13.2" x14ac:dyDescent="0.2">
      <c r="A20" s="250"/>
      <c r="B20" s="246"/>
      <c r="C20" s="246"/>
      <c r="D20" s="246"/>
      <c r="E20" s="246"/>
      <c r="F20" s="246"/>
      <c r="G20" s="274"/>
      <c r="H20" s="275"/>
      <c r="I20" s="275"/>
      <c r="J20" s="276"/>
      <c r="K20" s="277" t="s">
        <v>487</v>
      </c>
      <c r="L20" s="278" t="s">
        <v>488</v>
      </c>
      <c r="M20" s="279" t="s">
        <v>489</v>
      </c>
      <c r="N20" s="280"/>
    </row>
    <row r="21" spans="1:16" s="286" customFormat="1" ht="13.2" x14ac:dyDescent="0.2">
      <c r="A21" s="281"/>
      <c r="B21" s="251"/>
      <c r="C21" s="251"/>
      <c r="D21" s="251"/>
      <c r="E21" s="251"/>
      <c r="F21" s="251"/>
      <c r="G21" s="1147" t="s">
        <v>490</v>
      </c>
      <c r="H21" s="1148"/>
      <c r="I21" s="1148"/>
      <c r="J21" s="1149"/>
      <c r="K21" s="282">
        <v>16.329999999999998</v>
      </c>
      <c r="L21" s="283">
        <v>18.46</v>
      </c>
      <c r="M21" s="284">
        <v>-2.13</v>
      </c>
      <c r="N21" s="251"/>
      <c r="O21" s="285"/>
      <c r="P21" s="281"/>
    </row>
    <row r="22" spans="1:16" s="286" customFormat="1" ht="13.2" x14ac:dyDescent="0.2">
      <c r="A22" s="281"/>
      <c r="B22" s="251"/>
      <c r="C22" s="251"/>
      <c r="D22" s="251"/>
      <c r="E22" s="251"/>
      <c r="F22" s="251"/>
      <c r="G22" s="1147" t="s">
        <v>491</v>
      </c>
      <c r="H22" s="1148"/>
      <c r="I22" s="1148"/>
      <c r="J22" s="1149"/>
      <c r="K22" s="287">
        <v>96.2</v>
      </c>
      <c r="L22" s="288">
        <v>94.7</v>
      </c>
      <c r="M22" s="289">
        <v>1.5</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492</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493</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494</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472</v>
      </c>
      <c r="L30" s="256"/>
      <c r="M30" s="257" t="s">
        <v>473</v>
      </c>
      <c r="N30" s="258"/>
    </row>
    <row r="31" spans="1:16" ht="13.2" x14ac:dyDescent="0.2">
      <c r="A31" s="250"/>
      <c r="B31" s="246"/>
      <c r="C31" s="246"/>
      <c r="D31" s="246"/>
      <c r="E31" s="246"/>
      <c r="F31" s="246"/>
      <c r="G31" s="259"/>
      <c r="H31" s="260"/>
      <c r="I31" s="260"/>
      <c r="J31" s="261"/>
      <c r="K31" s="1151"/>
      <c r="L31" s="262" t="s">
        <v>474</v>
      </c>
      <c r="M31" s="263" t="s">
        <v>475</v>
      </c>
      <c r="N31" s="264" t="s">
        <v>476</v>
      </c>
    </row>
    <row r="32" spans="1:16" ht="27" customHeight="1" x14ac:dyDescent="0.2">
      <c r="A32" s="250"/>
      <c r="B32" s="246"/>
      <c r="C32" s="246"/>
      <c r="D32" s="246"/>
      <c r="E32" s="246"/>
      <c r="F32" s="246"/>
      <c r="G32" s="1163" t="s">
        <v>495</v>
      </c>
      <c r="H32" s="1164"/>
      <c r="I32" s="1164"/>
      <c r="J32" s="1165"/>
      <c r="K32" s="296">
        <v>480833</v>
      </c>
      <c r="L32" s="296">
        <v>122693</v>
      </c>
      <c r="M32" s="297">
        <v>103357</v>
      </c>
      <c r="N32" s="298">
        <v>18.7</v>
      </c>
    </row>
    <row r="33" spans="1:16" ht="13.5" customHeight="1" x14ac:dyDescent="0.2">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2">
      <c r="A34" s="250"/>
      <c r="B34" s="246"/>
      <c r="C34" s="246"/>
      <c r="D34" s="246"/>
      <c r="E34" s="246"/>
      <c r="F34" s="246"/>
      <c r="G34" s="1163" t="s">
        <v>497</v>
      </c>
      <c r="H34" s="1164"/>
      <c r="I34" s="1164"/>
      <c r="J34" s="1165"/>
      <c r="K34" s="296" t="s">
        <v>482</v>
      </c>
      <c r="L34" s="296" t="s">
        <v>482</v>
      </c>
      <c r="M34" s="297" t="s">
        <v>482</v>
      </c>
      <c r="N34" s="298" t="s">
        <v>482</v>
      </c>
    </row>
    <row r="35" spans="1:16" ht="27" customHeight="1" x14ac:dyDescent="0.2">
      <c r="A35" s="250"/>
      <c r="B35" s="246"/>
      <c r="C35" s="246"/>
      <c r="D35" s="246"/>
      <c r="E35" s="246"/>
      <c r="F35" s="246"/>
      <c r="G35" s="1163" t="s">
        <v>498</v>
      </c>
      <c r="H35" s="1164"/>
      <c r="I35" s="1164"/>
      <c r="J35" s="1165"/>
      <c r="K35" s="296">
        <v>128807</v>
      </c>
      <c r="L35" s="296">
        <v>32867</v>
      </c>
      <c r="M35" s="297">
        <v>28799</v>
      </c>
      <c r="N35" s="298">
        <v>14.1</v>
      </c>
    </row>
    <row r="36" spans="1:16" ht="27" customHeight="1" x14ac:dyDescent="0.2">
      <c r="A36" s="250"/>
      <c r="B36" s="246"/>
      <c r="C36" s="246"/>
      <c r="D36" s="246"/>
      <c r="E36" s="246"/>
      <c r="F36" s="246"/>
      <c r="G36" s="1163" t="s">
        <v>499</v>
      </c>
      <c r="H36" s="1164"/>
      <c r="I36" s="1164"/>
      <c r="J36" s="1165"/>
      <c r="K36" s="296">
        <v>412</v>
      </c>
      <c r="L36" s="296">
        <v>105</v>
      </c>
      <c r="M36" s="297">
        <v>4510</v>
      </c>
      <c r="N36" s="298">
        <v>-97.7</v>
      </c>
    </row>
    <row r="37" spans="1:16" ht="13.5" customHeight="1" x14ac:dyDescent="0.2">
      <c r="A37" s="250"/>
      <c r="B37" s="246"/>
      <c r="C37" s="246"/>
      <c r="D37" s="246"/>
      <c r="E37" s="246"/>
      <c r="F37" s="246"/>
      <c r="G37" s="1163" t="s">
        <v>500</v>
      </c>
      <c r="H37" s="1164"/>
      <c r="I37" s="1164"/>
      <c r="J37" s="1165"/>
      <c r="K37" s="296" t="s">
        <v>482</v>
      </c>
      <c r="L37" s="296" t="s">
        <v>482</v>
      </c>
      <c r="M37" s="297">
        <v>1276</v>
      </c>
      <c r="N37" s="298" t="s">
        <v>482</v>
      </c>
    </row>
    <row r="38" spans="1:16" ht="27" customHeight="1" x14ac:dyDescent="0.2">
      <c r="A38" s="250"/>
      <c r="B38" s="246"/>
      <c r="C38" s="246"/>
      <c r="D38" s="246"/>
      <c r="E38" s="246"/>
      <c r="F38" s="246"/>
      <c r="G38" s="1166" t="s">
        <v>501</v>
      </c>
      <c r="H38" s="1167"/>
      <c r="I38" s="1167"/>
      <c r="J38" s="1168"/>
      <c r="K38" s="299" t="s">
        <v>482</v>
      </c>
      <c r="L38" s="299" t="s">
        <v>482</v>
      </c>
      <c r="M38" s="300">
        <v>40</v>
      </c>
      <c r="N38" s="301" t="s">
        <v>482</v>
      </c>
      <c r="O38" s="295"/>
    </row>
    <row r="39" spans="1:16" ht="13.2" x14ac:dyDescent="0.2">
      <c r="A39" s="250"/>
      <c r="B39" s="246"/>
      <c r="C39" s="246"/>
      <c r="D39" s="246"/>
      <c r="E39" s="246"/>
      <c r="F39" s="246"/>
      <c r="G39" s="1166" t="s">
        <v>502</v>
      </c>
      <c r="H39" s="1167"/>
      <c r="I39" s="1167"/>
      <c r="J39" s="1168"/>
      <c r="K39" s="302">
        <v>-53486</v>
      </c>
      <c r="L39" s="302">
        <v>-13648</v>
      </c>
      <c r="M39" s="303">
        <v>-3340</v>
      </c>
      <c r="N39" s="304">
        <v>308.60000000000002</v>
      </c>
      <c r="O39" s="295"/>
    </row>
    <row r="40" spans="1:16" ht="27" customHeight="1" x14ac:dyDescent="0.2">
      <c r="A40" s="250"/>
      <c r="B40" s="246"/>
      <c r="C40" s="246"/>
      <c r="D40" s="246"/>
      <c r="E40" s="246"/>
      <c r="F40" s="246"/>
      <c r="G40" s="1163" t="s">
        <v>503</v>
      </c>
      <c r="H40" s="1164"/>
      <c r="I40" s="1164"/>
      <c r="J40" s="1165"/>
      <c r="K40" s="302">
        <v>-485451</v>
      </c>
      <c r="L40" s="302">
        <v>-123871</v>
      </c>
      <c r="M40" s="303">
        <v>-104131</v>
      </c>
      <c r="N40" s="304">
        <v>19</v>
      </c>
      <c r="O40" s="295"/>
    </row>
    <row r="41" spans="1:16" ht="13.2" x14ac:dyDescent="0.2">
      <c r="A41" s="250"/>
      <c r="B41" s="246"/>
      <c r="C41" s="246"/>
      <c r="D41" s="246"/>
      <c r="E41" s="246"/>
      <c r="F41" s="246"/>
      <c r="G41" s="1169" t="s">
        <v>283</v>
      </c>
      <c r="H41" s="1170"/>
      <c r="I41" s="1170"/>
      <c r="J41" s="1171"/>
      <c r="K41" s="296">
        <v>71115</v>
      </c>
      <c r="L41" s="302">
        <v>18146</v>
      </c>
      <c r="M41" s="303">
        <v>30511</v>
      </c>
      <c r="N41" s="304">
        <v>-40.5</v>
      </c>
      <c r="O41" s="295"/>
    </row>
    <row r="42" spans="1:16" ht="13.2" x14ac:dyDescent="0.2">
      <c r="A42" s="250"/>
      <c r="B42" s="246"/>
      <c r="C42" s="246"/>
      <c r="D42" s="246"/>
      <c r="E42" s="246"/>
      <c r="F42" s="246"/>
      <c r="G42" s="305" t="s">
        <v>504</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505</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506</v>
      </c>
      <c r="H48" s="310"/>
      <c r="I48" s="310"/>
      <c r="J48" s="310"/>
      <c r="K48" s="310"/>
      <c r="L48" s="310"/>
      <c r="M48" s="311"/>
      <c r="N48" s="310"/>
    </row>
    <row r="49" spans="1:14" ht="13.5" customHeight="1" x14ac:dyDescent="0.2">
      <c r="A49" s="250"/>
      <c r="B49" s="246"/>
      <c r="C49" s="246"/>
      <c r="D49" s="246"/>
      <c r="E49" s="246"/>
      <c r="F49" s="246"/>
      <c r="G49" s="312"/>
      <c r="H49" s="313"/>
      <c r="I49" s="1158" t="s">
        <v>472</v>
      </c>
      <c r="J49" s="1160" t="s">
        <v>507</v>
      </c>
      <c r="K49" s="1161"/>
      <c r="L49" s="1161"/>
      <c r="M49" s="1161"/>
      <c r="N49" s="1162"/>
    </row>
    <row r="50" spans="1:14" ht="13.2" x14ac:dyDescent="0.2">
      <c r="A50" s="250"/>
      <c r="B50" s="246"/>
      <c r="C50" s="246"/>
      <c r="D50" s="246"/>
      <c r="E50" s="246"/>
      <c r="F50" s="246"/>
      <c r="G50" s="314"/>
      <c r="H50" s="315"/>
      <c r="I50" s="1159"/>
      <c r="J50" s="316" t="s">
        <v>508</v>
      </c>
      <c r="K50" s="317" t="s">
        <v>509</v>
      </c>
      <c r="L50" s="318" t="s">
        <v>510</v>
      </c>
      <c r="M50" s="319" t="s">
        <v>511</v>
      </c>
      <c r="N50" s="320" t="s">
        <v>512</v>
      </c>
    </row>
    <row r="51" spans="1:14" ht="13.2" x14ac:dyDescent="0.2">
      <c r="A51" s="250"/>
      <c r="B51" s="246"/>
      <c r="C51" s="246"/>
      <c r="D51" s="246"/>
      <c r="E51" s="246"/>
      <c r="F51" s="246"/>
      <c r="G51" s="312" t="s">
        <v>513</v>
      </c>
      <c r="H51" s="313"/>
      <c r="I51" s="321">
        <v>724350</v>
      </c>
      <c r="J51" s="322">
        <v>170516</v>
      </c>
      <c r="K51" s="323">
        <v>94.5</v>
      </c>
      <c r="L51" s="324">
        <v>221823</v>
      </c>
      <c r="M51" s="325">
        <v>10.1</v>
      </c>
      <c r="N51" s="326">
        <v>84.4</v>
      </c>
    </row>
    <row r="52" spans="1:14" ht="13.2" x14ac:dyDescent="0.2">
      <c r="A52" s="250"/>
      <c r="B52" s="246"/>
      <c r="C52" s="246"/>
      <c r="D52" s="246"/>
      <c r="E52" s="246"/>
      <c r="F52" s="246"/>
      <c r="G52" s="327"/>
      <c r="H52" s="328" t="s">
        <v>514</v>
      </c>
      <c r="I52" s="329">
        <v>203484</v>
      </c>
      <c r="J52" s="330">
        <v>47901</v>
      </c>
      <c r="K52" s="331">
        <v>26.1</v>
      </c>
      <c r="L52" s="332">
        <v>104431</v>
      </c>
      <c r="M52" s="333">
        <v>-11.8</v>
      </c>
      <c r="N52" s="334">
        <v>37.9</v>
      </c>
    </row>
    <row r="53" spans="1:14" ht="13.2" x14ac:dyDescent="0.2">
      <c r="A53" s="250"/>
      <c r="B53" s="246"/>
      <c r="C53" s="246"/>
      <c r="D53" s="246"/>
      <c r="E53" s="246"/>
      <c r="F53" s="246"/>
      <c r="G53" s="312" t="s">
        <v>515</v>
      </c>
      <c r="H53" s="313"/>
      <c r="I53" s="321">
        <v>932837</v>
      </c>
      <c r="J53" s="322">
        <v>222847</v>
      </c>
      <c r="K53" s="323">
        <v>30.7</v>
      </c>
      <c r="L53" s="324">
        <v>263041</v>
      </c>
      <c r="M53" s="325">
        <v>18.600000000000001</v>
      </c>
      <c r="N53" s="326">
        <v>12.1</v>
      </c>
    </row>
    <row r="54" spans="1:14" ht="13.2" x14ac:dyDescent="0.2">
      <c r="A54" s="250"/>
      <c r="B54" s="246"/>
      <c r="C54" s="246"/>
      <c r="D54" s="246"/>
      <c r="E54" s="246"/>
      <c r="F54" s="246"/>
      <c r="G54" s="327"/>
      <c r="H54" s="328" t="s">
        <v>514</v>
      </c>
      <c r="I54" s="329">
        <v>270254</v>
      </c>
      <c r="J54" s="330">
        <v>64561</v>
      </c>
      <c r="K54" s="331">
        <v>34.799999999999997</v>
      </c>
      <c r="L54" s="332">
        <v>103171</v>
      </c>
      <c r="M54" s="333">
        <v>-1.2</v>
      </c>
      <c r="N54" s="334">
        <v>36</v>
      </c>
    </row>
    <row r="55" spans="1:14" ht="13.2" x14ac:dyDescent="0.2">
      <c r="A55" s="250"/>
      <c r="B55" s="246"/>
      <c r="C55" s="246"/>
      <c r="D55" s="246"/>
      <c r="E55" s="246"/>
      <c r="F55" s="246"/>
      <c r="G55" s="312" t="s">
        <v>516</v>
      </c>
      <c r="H55" s="313"/>
      <c r="I55" s="321">
        <v>1000258</v>
      </c>
      <c r="J55" s="322">
        <v>246430</v>
      </c>
      <c r="K55" s="323">
        <v>10.6</v>
      </c>
      <c r="L55" s="324">
        <v>272886</v>
      </c>
      <c r="M55" s="325">
        <v>3.7</v>
      </c>
      <c r="N55" s="326">
        <v>6.9</v>
      </c>
    </row>
    <row r="56" spans="1:14" ht="13.2" x14ac:dyDescent="0.2">
      <c r="A56" s="250"/>
      <c r="B56" s="246"/>
      <c r="C56" s="246"/>
      <c r="D56" s="246"/>
      <c r="E56" s="246"/>
      <c r="F56" s="246"/>
      <c r="G56" s="327"/>
      <c r="H56" s="328" t="s">
        <v>514</v>
      </c>
      <c r="I56" s="329">
        <v>408834</v>
      </c>
      <c r="J56" s="330">
        <v>100723</v>
      </c>
      <c r="K56" s="331">
        <v>56</v>
      </c>
      <c r="L56" s="332">
        <v>125724</v>
      </c>
      <c r="M56" s="333">
        <v>21.9</v>
      </c>
      <c r="N56" s="334">
        <v>34.1</v>
      </c>
    </row>
    <row r="57" spans="1:14" ht="13.2" x14ac:dyDescent="0.2">
      <c r="A57" s="250"/>
      <c r="B57" s="246"/>
      <c r="C57" s="246"/>
      <c r="D57" s="246"/>
      <c r="E57" s="246"/>
      <c r="F57" s="246"/>
      <c r="G57" s="312" t="s">
        <v>517</v>
      </c>
      <c r="H57" s="313"/>
      <c r="I57" s="321">
        <v>500417</v>
      </c>
      <c r="J57" s="322">
        <v>125859</v>
      </c>
      <c r="K57" s="323">
        <v>-48.9</v>
      </c>
      <c r="L57" s="324">
        <v>245039</v>
      </c>
      <c r="M57" s="325">
        <v>-10.199999999999999</v>
      </c>
      <c r="N57" s="326">
        <v>-38.700000000000003</v>
      </c>
    </row>
    <row r="58" spans="1:14" ht="13.2" x14ac:dyDescent="0.2">
      <c r="A58" s="250"/>
      <c r="B58" s="246"/>
      <c r="C58" s="246"/>
      <c r="D58" s="246"/>
      <c r="E58" s="246"/>
      <c r="F58" s="246"/>
      <c r="G58" s="327"/>
      <c r="H58" s="328" t="s">
        <v>514</v>
      </c>
      <c r="I58" s="329">
        <v>238858</v>
      </c>
      <c r="J58" s="330">
        <v>60075</v>
      </c>
      <c r="K58" s="331">
        <v>-40.4</v>
      </c>
      <c r="L58" s="332">
        <v>108922</v>
      </c>
      <c r="M58" s="333">
        <v>-13.4</v>
      </c>
      <c r="N58" s="334">
        <v>-27</v>
      </c>
    </row>
    <row r="59" spans="1:14" ht="13.2" x14ac:dyDescent="0.2">
      <c r="A59" s="250"/>
      <c r="B59" s="246"/>
      <c r="C59" s="246"/>
      <c r="D59" s="246"/>
      <c r="E59" s="246"/>
      <c r="F59" s="246"/>
      <c r="G59" s="312" t="s">
        <v>518</v>
      </c>
      <c r="H59" s="313"/>
      <c r="I59" s="321">
        <v>542349</v>
      </c>
      <c r="J59" s="322">
        <v>138390</v>
      </c>
      <c r="K59" s="323">
        <v>10</v>
      </c>
      <c r="L59" s="324">
        <v>237994</v>
      </c>
      <c r="M59" s="325">
        <v>-2.9</v>
      </c>
      <c r="N59" s="326">
        <v>12.9</v>
      </c>
    </row>
    <row r="60" spans="1:14" ht="13.2" x14ac:dyDescent="0.2">
      <c r="A60" s="250"/>
      <c r="B60" s="246"/>
      <c r="C60" s="246"/>
      <c r="D60" s="246"/>
      <c r="E60" s="246"/>
      <c r="F60" s="246"/>
      <c r="G60" s="327"/>
      <c r="H60" s="328" t="s">
        <v>514</v>
      </c>
      <c r="I60" s="335">
        <v>198422</v>
      </c>
      <c r="J60" s="330">
        <v>50631</v>
      </c>
      <c r="K60" s="331">
        <v>-15.7</v>
      </c>
      <c r="L60" s="332">
        <v>110361</v>
      </c>
      <c r="M60" s="333">
        <v>1.3</v>
      </c>
      <c r="N60" s="334">
        <v>-17</v>
      </c>
    </row>
    <row r="61" spans="1:14" ht="13.2" x14ac:dyDescent="0.2">
      <c r="A61" s="250"/>
      <c r="B61" s="246"/>
      <c r="C61" s="246"/>
      <c r="D61" s="246"/>
      <c r="E61" s="246"/>
      <c r="F61" s="246"/>
      <c r="G61" s="312" t="s">
        <v>519</v>
      </c>
      <c r="H61" s="336"/>
      <c r="I61" s="337">
        <v>740042</v>
      </c>
      <c r="J61" s="338">
        <v>180808</v>
      </c>
      <c r="K61" s="339">
        <v>19.399999999999999</v>
      </c>
      <c r="L61" s="340">
        <v>248157</v>
      </c>
      <c r="M61" s="341">
        <v>3.9</v>
      </c>
      <c r="N61" s="326">
        <v>15.5</v>
      </c>
    </row>
    <row r="62" spans="1:14" ht="13.2" x14ac:dyDescent="0.2">
      <c r="A62" s="250"/>
      <c r="B62" s="246"/>
      <c r="C62" s="246"/>
      <c r="D62" s="246"/>
      <c r="E62" s="246"/>
      <c r="F62" s="246"/>
      <c r="G62" s="327"/>
      <c r="H62" s="328" t="s">
        <v>514</v>
      </c>
      <c r="I62" s="329">
        <v>263970</v>
      </c>
      <c r="J62" s="330">
        <v>64778</v>
      </c>
      <c r="K62" s="331">
        <v>12.2</v>
      </c>
      <c r="L62" s="332">
        <v>110522</v>
      </c>
      <c r="M62" s="333">
        <v>-0.6</v>
      </c>
      <c r="N62" s="334">
        <v>12.8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F76" zoomScaleNormal="100" zoomScaleSheetLayoutView="55" workbookViewId="0">
      <selection activeCell="AM8" sqref="AM8:AT8"/>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AM8" sqref="AM8:AT8"/>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SheetLayoutView="100" workbookViewId="0">
      <selection activeCell="W38" sqref="W38:AK3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2">
      <c r="B47" s="10"/>
      <c r="C47" s="1172" t="s">
        <v>3</v>
      </c>
      <c r="D47" s="1172"/>
      <c r="E47" s="1173"/>
      <c r="F47" s="11">
        <v>29.78</v>
      </c>
      <c r="G47" s="12">
        <v>25.63</v>
      </c>
      <c r="H47" s="12">
        <v>21.55</v>
      </c>
      <c r="I47" s="12">
        <v>20.100000000000001</v>
      </c>
      <c r="J47" s="13">
        <v>20.52</v>
      </c>
    </row>
    <row r="48" spans="2:10" ht="57.75" customHeight="1" x14ac:dyDescent="0.2">
      <c r="B48" s="14"/>
      <c r="C48" s="1174" t="s">
        <v>4</v>
      </c>
      <c r="D48" s="1174"/>
      <c r="E48" s="1175"/>
      <c r="F48" s="15">
        <v>5.0199999999999996</v>
      </c>
      <c r="G48" s="16">
        <v>4.21</v>
      </c>
      <c r="H48" s="16">
        <v>5.63</v>
      </c>
      <c r="I48" s="16">
        <v>4.93</v>
      </c>
      <c r="J48" s="17">
        <v>4.54</v>
      </c>
    </row>
    <row r="49" spans="2:10" ht="57.75" customHeight="1" thickBot="1" x14ac:dyDescent="0.25">
      <c r="B49" s="18"/>
      <c r="C49" s="1176" t="s">
        <v>5</v>
      </c>
      <c r="D49" s="1176"/>
      <c r="E49" s="1177"/>
      <c r="F49" s="19">
        <v>1.39</v>
      </c>
      <c r="G49" s="20" t="s">
        <v>526</v>
      </c>
      <c r="H49" s="20">
        <v>1.81</v>
      </c>
      <c r="I49" s="20">
        <v>2.5499999999999998</v>
      </c>
      <c r="J49" s="21">
        <v>3.08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zaisei002</cp:lastModifiedBy>
  <cp:lastPrinted>2018-12-03T04:39:55Z</cp:lastPrinted>
  <dcterms:created xsi:type="dcterms:W3CDTF">2018-01-24T03:14:48Z</dcterms:created>
  <dcterms:modified xsi:type="dcterms:W3CDTF">2018-12-03T04:44:11Z</dcterms:modified>
  <cp:category/>
</cp:coreProperties>
</file>