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sei002\Desktop\"/>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BW34" i="10"/>
  <c r="CO34" i="10" s="1"/>
  <c r="CO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<sst xmlns="http://schemas.openxmlformats.org/spreadsheetml/2006/main" count="1139" uniqueCount="613">
  <si>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</si>
  <si>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</si>
  <si>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</si>
  <si>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</si>
  <si>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</si>
  <si>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</si>
  <si>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</si>
  <si>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</si>
  <si>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</si>
  <si>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</si>
  <si>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</si>
  <si>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</si>
  <si>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</si>
  <si>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</si>
  <si>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</si>
  <si>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</si>
  <si>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</si>
  <si>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</si>
  <si>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</si>
  <si>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</si>
  <si>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</si>
  <si>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</si>
  <si>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</si>
  <si>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</si>
  <si>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</si>
  <si>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</si>
  <si>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</si>
  <si>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</si>
  <si>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</si>
  <si>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</si>
  <si>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</si>
  <si>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</si>
  <si>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</si>
  <si>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</si>
  <si>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</si>
  <si>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</si>
  <si>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</si>
  <si>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</si>
  <si>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</si>
  <si>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</si>
  <si>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</si>
  <si>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</si>
  <si>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</si>
  <si>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</si>
  <si>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</si>
  <si>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</si>
  <si>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</si>
  <si>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</si>
  <si>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</si>
  <si>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</si>
  <si>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</si>
  <si>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</si>
  <si>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</si>
  <si>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</si>
  <si>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</si>
  <si>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</si>
  <si>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</si>
  <si>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</si>
  <si>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</si>
  <si>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</si>
  <si>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</si>
  <si>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</si>
  <si>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</si>
  <si>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</si>
  <si>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</si>
  <si>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</si>
  <si>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</si>
  <si>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</si>
  <si>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</si>
  <si>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</si>
  <si>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</si>
  <si>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</si>
  <si>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</si>
  <si>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</si>
  <si>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</si>
  <si>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</si>
  <si>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</si>
  <si>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</si>
  <si>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</si>
  <si>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</si>
  <si>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</si>
  <si>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</si>
  <si>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</si>
  <si>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</si>
  <si>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</si>
  <si>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</si>
  <si>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</si>
  <si>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</si>
  <si>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</si>
  <si>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</si>
  <si>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</si>
  <si>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</si>
  <si>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</si>
  <si>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</si>
  <si>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</si>
  <si>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</si>
  <si>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</si>
  <si>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乙部町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</si>
  <si>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</si>
  <si>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</si>
  <si>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</si>
  <si>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</si>
  <si>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</si>
  <si>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</si>
  <si>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</si>
  <si>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</si>
  <si>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</si>
  <si>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</si>
  <si>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</si>
  <si>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</si>
  <si>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</si>
  <si>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</si>
  <si>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</si>
  <si>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</si>
  <si>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</si>
  <si>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</si>
  <si>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</si>
  <si>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</si>
  <si>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</si>
  <si>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</si>
  <si>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</si>
  <si>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</si>
  <si>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</si>
  <si>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</si>
  <si>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</si>
  <si>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</si>
  <si>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</si>
  <si>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</si>
  <si>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</si>
  <si>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</si>
  <si>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</si>
  <si>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</si>
  <si>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</si>
  <si>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</si>
  <si>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</si>
  <si>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</si>
  <si>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</si>
  <si>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</si>
  <si>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</si>
  <si>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</si>
  <si>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</si>
  <si>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</si>
  <si>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</si>
  <si>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</si>
  <si>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</si>
  <si>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</si>
  <si>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</si>
  <si>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</si>
  <si>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</si>
  <si>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</si>
  <si>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</si>
  <si>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</si>
  <si>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</si>
  <si>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</si>
  <si>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</si>
  <si>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</si>
  <si>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</si>
  <si>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</si>
  <si>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</si>
  <si>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</si>
  <si>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</si>
  <si>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</si>
  <si>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</si>
  <si>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</si>
  <si>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</si>
  <si>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</si>
  <si>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</si>
  <si>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</si>
  <si>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</si>
  <si>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</si>
  <si>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</si>
  <si>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</si>
  <si>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</si>
  <si>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</si>
  <si>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</si>
  <si>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</si>
  <si>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</si>
  <si>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</si>
  <si>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</si>
  <si>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</si>
  <si>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</si>
  <si>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</si>
  <si>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</si>
  <si>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</si>
  <si>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</si>
  <si>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</si>
  <si>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</si>
  <si>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</si>
  <si>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</si>
  <si>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</si>
  <si>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</si>
  <si>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</si>
  <si>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</si>
  <si>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</si>
  <si>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</si>
  <si>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</si>
  <si>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</si>
  <si>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</si>
  <si>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</si>
  <si>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</si>
  <si>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</si>
  <si>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</si>
  <si>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</si>
  <si>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</si>
  <si>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</si>
  <si>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</si>
  <si>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</si>
  <si>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</si>
  <si>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</si>
  <si>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</si>
  <si>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</si>
  <si>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</si>
  <si>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</si>
  <si>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</si>
  <si>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</si>
  <si>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</si>
  <si>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北海道乙部町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</si>
  <si>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</si>
  <si>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</si>
  <si>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</si>
  <si>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</si>
  <si>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</si>
  <si>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</si>
  <si>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</si>
  <si>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</si>
  <si>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</si>
  <si>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</si>
  <si>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</si>
  <si>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</si>
  <si>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</si>
  <si>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</si>
  <si>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</si>
  <si>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</si>
  <si>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</si>
  <si>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</si>
  <si>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</si>
  <si>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</si>
  <si>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</si>
  <si>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</si>
  <si>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</si>
  <si>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</si>
  <si>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</si>
  <si>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</si>
  <si>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</si>
  <si>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</si>
  <si>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</si>
  <si>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</si>
  <si>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</si>
  <si>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</si>
  <si>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</si>
  <si>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</si>
  <si>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</si>
  <si>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</si>
  <si>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</si>
  <si>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</si>
  <si>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</si>
  <si>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</si>
  <si>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</si>
  <si>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</si>
  <si>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</si>
  <si>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</si>
  <si>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</si>
  <si>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</si>
  <si>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</si>
  <si>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</si>
  <si>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</si>
  <si>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</si>
  <si>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</si>
  <si>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</si>
  <si>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</si>
  <si>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</si>
  <si>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</si>
  <si>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</si>
  <si>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</si>
  <si>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</si>
  <si>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</si>
  <si>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</si>
  <si>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</si>
  <si>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</si>
  <si>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</si>
  <si>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</si>
  <si>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</si>
  <si>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</si>
  <si>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</si>
  <si>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</si>
  <si>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</si>
  <si>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</si>
  <si>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</si>
  <si>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</si>
  <si>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</si>
  <si>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</si>
  <si>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</si>
  <si>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</si>
  <si>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</si>
  <si>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</si>
  <si>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</si>
  <si>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</si>
  <si>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</si>
  <si>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</si>
  <si>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</si>
  <si>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</si>
  <si>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</si>
  <si>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</si>
  <si>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</si>
  <si>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</si>
  <si>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</si>
  <si>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</si>
  <si>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</si>
  <si>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</si>
  <si>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</si>
  <si>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</si>
  <si>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</si>
  <si>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</si>
  <si>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</si>
  <si>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</si>
  <si>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</si>
  <si>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</si>
  <si>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</si>
  <si>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</si>
  <si>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</si>
  <si>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</si>
  <si>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</si>
  <si>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</si>
  <si>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</si>
  <si>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</si>
  <si>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</si>
  <si>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</si>
  <si>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</si>
  <si>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</si>
  <si>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</si>
  <si>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</si>
  <si>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</si>
  <si>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</si>
  <si>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</si>
  <si>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</si>
  <si>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</si>
  <si>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</si>
  <si>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</si>
  <si>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</si>
  <si>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</si>
  <si>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</si>
  <si>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</si>
  <si>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</si>
  <si>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</si>
  <si>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</si>
  <si>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</si>
  <si>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</si>
  <si>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</si>
  <si>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</si>
  <si>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</si>
  <si>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</si>
  <si>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</si>
  <si>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</si>
  <si>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</si>
  <si>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</si>
  <si>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</si>
  <si>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</si>
  <si>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</si>
  <si>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</si>
  <si>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</si>
  <si>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</si>
  <si>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</si>
  <si>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</si>
  <si>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</si>
  <si>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</si>
  <si>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</si>
  <si>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</si>
  <si>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</si>
  <si>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</si>
  <si>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</si>
  <si>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北海道乙部町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</si>
  <si>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</si>
  <si>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</si>
  <si>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</si>
  <si>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</si>
  <si>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</si>
  <si>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</si>
  <si>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</si>
  <si>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</si>
  <si>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</si>
  <si>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</si>
  <si>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</si>
  <si>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</si>
  <si>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</si>
  <si>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</si>
  <si>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</si>
  <si>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</si>
  <si>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</si>
  <si>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</si>
  <si>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</si>
  <si>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</si>
  <si>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</si>
  <si>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</si>
  <si>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</si>
  <si>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</si>
  <si>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</si>
  <si>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</si>
  <si>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</si>
  <si>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</si>
  <si>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</si>
  <si>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</si>
  <si>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</si>
  <si>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</si>
  <si>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</si>
  <si>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</si>
  <si>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</si>
  <si>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</si>
  <si>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介護保険特別会計（保険事業勘定）</t>
    <phoneticPr fontId="5"/>
  </si>
  <si>
    <t>介護保険特別会計（サービス事業勘定）</t>
    <phoneticPr fontId="5"/>
  </si>
  <si>
    <t>国民健康保険病院事業会計</t>
    <phoneticPr fontId="5"/>
  </si>
  <si>
    <t>法適用企業</t>
    <phoneticPr fontId="5"/>
  </si>
  <si>
    <t>簡易水道事業特別会計</t>
    <phoneticPr fontId="5"/>
  </si>
  <si>
    <t>法非適用企業</t>
    <phoneticPr fontId="5"/>
  </si>
  <si>
    <t>公共下水道事業特別会計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</si>
  <si>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</si>
  <si>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</si>
  <si>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</si>
  <si>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</si>
  <si>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</si>
  <si>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</si>
  <si>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</si>
  <si>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</si>
  <si>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</si>
  <si>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</si>
  <si>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</si>
  <si>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</si>
  <si>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</si>
  <si>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</si>
  <si>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</si>
  <si>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</si>
  <si>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</si>
  <si>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</si>
  <si>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</si>
  <si>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</si>
  <si>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</si>
  <si>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</si>
  <si>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</si>
  <si>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</si>
  <si>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</si>
  <si>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</si>
  <si>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</si>
  <si>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</si>
  <si>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</si>
  <si>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</si>
  <si>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</si>
  <si>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</si>
  <si>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</si>
  <si>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</si>
  <si>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</si>
  <si>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</si>
  <si>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</si>
  <si>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</si>
  <si>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</si>
  <si>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</si>
  <si>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</si>
  <si>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</si>
  <si>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</si>
  <si>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</si>
  <si>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</si>
  <si>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</si>
  <si>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</si>
  <si>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</si>
  <si>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</si>
  <si>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</si>
  <si>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</si>
  <si>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</si>
  <si>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</si>
  <si>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</si>
  <si>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</si>
  <si>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</si>
  <si>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</si>
  <si>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</si>
  <si>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</si>
  <si>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</si>
  <si>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</si>
  <si>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</si>
  <si>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</si>
  <si>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</si>
  <si>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</si>
  <si>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</si>
  <si>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</si>
  <si>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</si>
  <si>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</si>
  <si>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</si>
  <si>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</si>
  <si>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漁業集落排水事業特別会計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</si>
  <si>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</si>
  <si>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国民健康保険病院事業会計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</si>
  <si>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</si>
  <si>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</si>
  <si>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</si>
  <si>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</si>
  <si>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</si>
  <si>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</si>
  <si>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</si>
  <si>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</si>
  <si>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</si>
  <si>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</si>
  <si>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</si>
  <si>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</si>
  <si>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</si>
  <si>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</si>
  <si>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</si>
  <si>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</si>
  <si>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</si>
  <si>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</si>
  <si>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</si>
  <si>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</si>
  <si>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</si>
  <si>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</si>
  <si>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</si>
  <si>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</si>
  <si>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</si>
  <si>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</si>
  <si>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</si>
  <si>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</si>
  <si>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</si>
  <si>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</si>
  <si>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</si>
  <si>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</si>
  <si>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</si>
  <si>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</si>
  <si>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</si>
  <si>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</si>
  <si>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</si>
  <si>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</si>
  <si>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</si>
  <si>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</si>
  <si>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</si>
  <si>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</si>
  <si>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</si>
  <si>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</si>
  <si>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</si>
  <si>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</si>
  <si>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</si>
  <si>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</si>
  <si>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</si>
  <si>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</si>
  <si>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</si>
  <si>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</si>
  <si>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</si>
  <si>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</si>
  <si>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</si>
  <si>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</si>
  <si>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</si>
  <si>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</si>
  <si>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</si>
  <si>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</si>
  <si>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</si>
  <si>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</si>
  <si>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</si>
  <si>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</si>
  <si>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</si>
  <si>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</si>
  <si>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</si>
  <si>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</si>
  <si>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</si>
  <si>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</si>
  <si>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</si>
  <si>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</si>
  <si>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</si>
  <si>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</si>
  <si>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</si>
  <si>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</si>
  <si>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</si>
  <si>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</si>
  <si>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</si>
  <si>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</si>
  <si>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</si>
  <si>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</si>
  <si>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</si>
  <si>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</si>
  <si>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</si>
  <si>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国民健康保険病院事業会計</t>
  </si>
  <si>
    <t>一般会計</t>
  </si>
  <si>
    <t>介護保険特別会計（保険事業勘定）</t>
  </si>
  <si>
    <t>介護保険特別会計（サービス事業勘定）</t>
  </si>
  <si>
    <t>国民健康保険事業特別会計</t>
  </si>
  <si>
    <t>簡易水道事業特別会計</t>
  </si>
  <si>
    <t>漁業集落排水事業特別会計</t>
  </si>
  <si>
    <t>公共下水道事業特別会計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</si>
  <si>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</si>
  <si>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</si>
  <si>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</si>
  <si>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</si>
  <si>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</si>
  <si>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</si>
  <si>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</si>
  <si>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</si>
  <si>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乙部振興公社</t>
    <rPh sb="0" eb="2">
      <t>オトベ</t>
    </rPh>
    <rPh sb="2" eb="4">
      <t>シンコウ</t>
    </rPh>
    <rPh sb="4" eb="6">
      <t>コウシャ</t>
    </rPh>
    <phoneticPr fontId="2"/>
  </si>
  <si>
    <t>乙部観光</t>
    <rPh sb="0" eb="2">
      <t>オトベ</t>
    </rPh>
    <rPh sb="2" eb="4">
      <t>カンコウ</t>
    </rPh>
    <phoneticPr fontId="2"/>
  </si>
  <si>
    <t>南部檜山衛生処理組合</t>
    <rPh sb="0" eb="2">
      <t>ナンブ</t>
    </rPh>
    <rPh sb="2" eb="4">
      <t>ヒヤマ</t>
    </rPh>
    <rPh sb="4" eb="6">
      <t>エイセイ</t>
    </rPh>
    <rPh sb="6" eb="8">
      <t>ショリ</t>
    </rPh>
    <rPh sb="8" eb="10">
      <t>クミアイ</t>
    </rPh>
    <phoneticPr fontId="2"/>
  </si>
  <si>
    <t>檜山広域行政組合</t>
    <rPh sb="0" eb="2">
      <t>ヒヤマ</t>
    </rPh>
    <rPh sb="2" eb="4">
      <t>コウイキ</t>
    </rPh>
    <rPh sb="4" eb="6">
      <t>ギョウセイ</t>
    </rPh>
    <rPh sb="6" eb="8">
      <t>クミアイ</t>
    </rPh>
    <phoneticPr fontId="2"/>
  </si>
  <si>
    <t>渡島・檜山地方税滞納整理機構</t>
    <rPh sb="0" eb="2">
      <t>オシマ</t>
    </rPh>
    <rPh sb="3" eb="5">
      <t>ヒヤマ</t>
    </rPh>
    <rPh sb="5" eb="8">
      <t>チホウゼイ</t>
    </rPh>
    <rPh sb="8" eb="10">
      <t>タイノウ</t>
    </rPh>
    <rPh sb="10" eb="12">
      <t>セイリ</t>
    </rPh>
    <rPh sb="12" eb="14">
      <t>キコウ</t>
    </rPh>
    <phoneticPr fontId="2"/>
  </si>
  <si>
    <t>-</t>
    <phoneticPr fontId="2"/>
  </si>
  <si>
    <t>-</t>
    <phoneticPr fontId="2"/>
  </si>
  <si>
    <t>公共施設等整備基金</t>
    <rPh sb="0" eb="2">
      <t>コウキョウ</t>
    </rPh>
    <rPh sb="2" eb="4">
      <t>シセツ</t>
    </rPh>
    <rPh sb="4" eb="5">
      <t>トウ</t>
    </rPh>
    <rPh sb="5" eb="7">
      <t>セイビ</t>
    </rPh>
    <rPh sb="7" eb="9">
      <t>キキン</t>
    </rPh>
    <phoneticPr fontId="5"/>
  </si>
  <si>
    <t>ふるさと創生事業推進基金</t>
    <rPh sb="4" eb="6">
      <t>ソウセイ</t>
    </rPh>
    <rPh sb="6" eb="8">
      <t>ジギョウ</t>
    </rPh>
    <rPh sb="8" eb="10">
      <t>スイシン</t>
    </rPh>
    <rPh sb="10" eb="12">
      <t>キキン</t>
    </rPh>
    <phoneticPr fontId="2"/>
  </si>
  <si>
    <t>地域福祉基金</t>
    <rPh sb="0" eb="2">
      <t>チイキ</t>
    </rPh>
    <rPh sb="2" eb="4">
      <t>フクシ</t>
    </rPh>
    <rPh sb="4" eb="6">
      <t>キキン</t>
    </rPh>
    <phoneticPr fontId="5"/>
  </si>
  <si>
    <t>漁業振興基金</t>
    <rPh sb="0" eb="2">
      <t>ギョギョウ</t>
    </rPh>
    <rPh sb="2" eb="4">
      <t>シンコウ</t>
    </rPh>
    <rPh sb="4" eb="6">
      <t>キキン</t>
    </rPh>
    <phoneticPr fontId="5"/>
  </si>
  <si>
    <t>ゆりの里活性化センター浴室維持運営基金</t>
    <rPh sb="3" eb="4">
      <t>サト</t>
    </rPh>
    <rPh sb="4" eb="7">
      <t>カッセイカ</t>
    </rPh>
    <rPh sb="11" eb="13">
      <t>ヨクシツ</t>
    </rPh>
    <rPh sb="13" eb="15">
      <t>イジ</t>
    </rPh>
    <rPh sb="15" eb="17">
      <t>ウンエイ</t>
    </rPh>
    <rPh sb="17" eb="19">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</si>
  <si>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</si>
  <si>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</si>
  <si>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</si>
  <si>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将来負担比率は発生しておらず、有形固定資産減価償却比率についても、R元年度は減少したものの、今年度は1.1％上昇した。全体的に見ても上昇傾向にはあるものの、類似団体平均を
　下回っている状況である。
　今後も施設の維持管理や更新について、将来負担を考慮しながら、公共施設等総合管理計画や個別施設計画、個々の長寿命化計画等に基づき、施設の長寿命化、集約化を図っていく。</t>
    <rPh sb="35" eb="37">
      <t>ガンネン</t>
    </rPh>
    <rPh sb="37" eb="38">
      <t>ド</t>
    </rPh>
    <rPh sb="47" eb="50">
      <t>コンネンド</t>
    </rPh>
    <rPh sb="55" eb="57">
      <t>ジョウショウ</t>
    </rPh>
    <rPh sb="79" eb="81">
      <t>ルイジ</t>
    </rPh>
    <rPh sb="81" eb="83">
      <t>ダンタイ</t>
    </rPh>
    <rPh sb="83" eb="85">
      <t>ヘイキン</t>
    </rPh>
    <rPh sb="88" eb="90">
      <t>シタマワ</t>
    </rPh>
    <rPh sb="94" eb="96">
      <t>ジョウキョウ</t>
    </rPh>
    <rPh sb="160" eb="161">
      <t>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</si>
  <si>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</si>
  <si>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</si>
  <si>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</si>
  <si>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</si>
  <si>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</si>
  <si>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</si>
  <si>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実質公債費比率は、良質な地方債の活用などにより、４％前後と類似団体内平均値と比較し、低い水準にあるが、ここ数年は、乙部小学校の大規模改修や防災行政無線のデジタル化による
　 設備改修、役場本庁舎の耐震化改修等による普通建設事業費の地方債借入が償還額を上回ってきている状況にあるため、地方債残高が増加傾向にあり、実質公債費比率も年々上昇傾向に
　 ある。今後も特別養護老人ホームおとべ荘の移設による建替え等の大型事業があり、地方債の償還が始まると、実質公債費比率の上昇が見込まれ、６％前後を推移する見込みである。
　 将来負担比率については発生していないが、今後も充当可能財源の確保や良質な地方債の活用も図り、健全な財政運営を図っていく。</t>
    <rPh sb="59" eb="61">
      <t>オトベ</t>
    </rPh>
    <rPh sb="61" eb="64">
      <t>ショウガッコウ</t>
    </rPh>
    <rPh sb="65" eb="68">
      <t>ダイキボ</t>
    </rPh>
    <rPh sb="68" eb="70">
      <t>カイシュウ</t>
    </rPh>
    <rPh sb="73" eb="75">
      <t>ギョウセイ</t>
    </rPh>
    <rPh sb="89" eb="91">
      <t>セツビ</t>
    </rPh>
    <rPh sb="91" eb="93">
      <t>カイシュウ</t>
    </rPh>
    <rPh sb="94" eb="96">
      <t>ヤクバ</t>
    </rPh>
    <rPh sb="96" eb="97">
      <t>ホン</t>
    </rPh>
    <rPh sb="102" eb="103">
      <t>カ</t>
    </rPh>
    <rPh sb="103" eb="105">
      <t>カイシュウ</t>
    </rPh>
    <rPh sb="105" eb="106">
      <t>トウ</t>
    </rPh>
    <rPh sb="157" eb="159">
      <t>ジッシツ</t>
    </rPh>
    <rPh sb="159" eb="161">
      <t>コウサイ</t>
    </rPh>
    <rPh sb="161" eb="162">
      <t>ヒ</t>
    </rPh>
    <rPh sb="162" eb="164">
      <t>ヒリツ</t>
    </rPh>
    <rPh sb="165" eb="167">
      <t>ネンネン</t>
    </rPh>
    <rPh sb="167" eb="169">
      <t>ジョウショウ</t>
    </rPh>
    <rPh sb="169" eb="171">
      <t>ケイコウ</t>
    </rPh>
    <rPh sb="203" eb="204">
      <t>トウ</t>
    </rPh>
    <rPh sb="205" eb="207">
      <t>オオガタ</t>
    </rPh>
    <rPh sb="207" eb="209">
      <t>ジギョウ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</si>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</sst>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center" wrapText="1"/>
      <protection locked="0"/>
    </xf>
    <xf numFmtId="0" fontId="1" fillId="0" borderId="12" xfId="16" applyFont="1" applyBorder="1" applyAlignment="1" applyProtection="1">
      <alignment horizontal="left" vertical="center" wrapText="1"/>
      <protection locked="0"/>
    </xf>
    <xf numFmtId="0" fontId="1" fillId="0" borderId="48" xfId="16" applyFont="1" applyBorder="1" applyAlignment="1" applyProtection="1">
      <alignment horizontal="left" vertical="center" wrapText="1"/>
      <protection locked="0"/>
    </xf>
    <xf numFmtId="0" fontId="1" fillId="0" borderId="64" xfId="16" applyFont="1" applyBorder="1" applyAlignment="1" applyProtection="1">
      <alignment horizontal="left" vertical="center" wrapText="1"/>
      <protection locked="0"/>
    </xf>
    <xf numFmtId="0" fontId="1" fillId="0" borderId="0" xfId="16" applyFont="1" applyAlignment="1" applyProtection="1">
      <alignment horizontal="left" vertical="center" wrapText="1"/>
      <protection locked="0"/>
    </xf>
    <xf numFmtId="0" fontId="1" fillId="0" borderId="38" xfId="16" applyFont="1" applyBorder="1" applyAlignment="1" applyProtection="1">
      <alignment horizontal="left" vertical="center" wrapText="1"/>
      <protection locked="0"/>
    </xf>
    <xf numFmtId="0" fontId="1" fillId="0" borderId="37" xfId="16" applyFont="1" applyBorder="1" applyAlignment="1" applyProtection="1">
      <alignment horizontal="left" vertical="center" wrapText="1"/>
      <protection locked="0"/>
    </xf>
    <xf numFmtId="0" fontId="1" fillId="0" borderId="54" xfId="16" applyFont="1" applyBorder="1" applyAlignment="1" applyProtection="1">
      <alignment horizontal="left" vertical="center" wrapText="1"/>
      <protection locked="0"/>
    </xf>
    <xf numFmtId="0" fontId="1" fillId="0" borderId="40" xfId="16" applyFont="1" applyBorder="1" applyAlignment="1" applyProtection="1">
      <alignment horizontal="left" vertical="center"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41" xfId="16" applyFont="1" applyBorder="1" applyAlignment="1" applyProtection="1">
      <alignment vertical="center" wrapText="1"/>
      <protection locked="0"/>
    </xf>
    <xf numFmtId="0" fontId="1" fillId="0" borderId="12" xfId="16" applyFont="1" applyBorder="1" applyAlignment="1" applyProtection="1">
      <alignment vertical="center" wrapText="1"/>
      <protection locked="0"/>
    </xf>
    <xf numFmtId="0" fontId="1" fillId="0" borderId="48" xfId="16" applyFont="1" applyBorder="1" applyAlignment="1" applyProtection="1">
      <alignment vertical="center" wrapText="1"/>
      <protection locked="0"/>
    </xf>
    <xf numFmtId="0" fontId="1" fillId="0" borderId="64" xfId="16" applyFont="1" applyBorder="1" applyAlignment="1" applyProtection="1">
      <alignment vertical="center" wrapText="1"/>
      <protection locked="0"/>
    </xf>
    <xf numFmtId="0" fontId="1" fillId="0" borderId="0" xfId="16" applyFont="1" applyAlignment="1" applyProtection="1">
      <alignment vertical="center" wrapText="1"/>
      <protection locked="0"/>
    </xf>
    <xf numFmtId="0" fontId="1" fillId="0" borderId="38" xfId="16" applyFont="1" applyBorder="1" applyAlignment="1" applyProtection="1">
      <alignment vertical="center" wrapText="1"/>
      <protection locked="0"/>
    </xf>
    <xf numFmtId="0" fontId="1" fillId="0" borderId="37" xfId="16" applyFont="1" applyBorder="1" applyAlignment="1" applyProtection="1">
      <alignment vertical="center" wrapText="1"/>
      <protection locked="0"/>
    </xf>
    <xf numFmtId="0" fontId="1" fillId="0" borderId="54" xfId="16" applyFont="1" applyBorder="1" applyAlignment="1" applyProtection="1">
      <alignment vertical="center" wrapText="1"/>
      <protection locked="0"/>
    </xf>
    <xf numFmtId="0" fontId="1" fillId="0" borderId="40" xfId="16" applyFont="1" applyBorder="1" applyAlignment="1" applyProtection="1">
      <alignment vertical="center"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c:ext xmlns:c16="http://schemas.microsoft.com/office/drawing/2014/chart" uri="{C3380CC4-5D6E-409C-BE32-E72D297353CC}">
              <c16:uniqueId val="{00000000-6A1A-4CB0-8C3C-F44AF1D70B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138390</c:v>
                </c:pt>
                <c:pt idx="1">
                  <c:v>183935</c:v>
                </c:pt>
                <c:pt idx="2">
                  <c:v>269052</c:v>
                </c:pt>
                <c:pt idx="3">
                  <c:v>331914</c:v>
                </c:pt>
                <c:pt idx="4">
                  <c:v>274575</c:v>
                </c:pt>
              </c:numCache>
            </c:numRef>
          </c:val>
          <c:smooth val="0"/>
          <c:extLst>
            <c:ext xmlns:c16="http://schemas.microsoft.com/office/drawing/2014/chart" uri="{C3380CC4-5D6E-409C-BE32-E72D297353CC}">
              <c16:uniqueId val="{00000001-6A1A-4CB0-8C3C-F44AF1D70B4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4.54</c:v>
                </c:pt>
                <c:pt idx="1">
                  <c:v>4.1900000000000004</c:v>
                </c:pt>
                <c:pt idx="2">
                  <c:v>5.16</c:v>
                </c:pt>
                <c:pt idx="3">
                  <c:v>5.4</c:v>
                </c:pt>
                <c:pt idx="4">
                  <c:v>3.72</c:v>
                </c:pt>
              </c:numCache>
            </c:numRef>
          </c:val>
          <c:extLst>
            <c:ext xmlns:c16="http://schemas.microsoft.com/office/drawing/2014/chart" uri="{C3380CC4-5D6E-409C-BE32-E72D297353CC}">
              <c16:uniqueId val="{00000000-AC68-42CE-BF8B-43D4A115C3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20.52</c:v>
                </c:pt>
                <c:pt idx="1">
                  <c:v>20.68</c:v>
                </c:pt>
                <c:pt idx="2">
                  <c:v>21.23</c:v>
                </c:pt>
                <c:pt idx="3">
                  <c:v>21.52</c:v>
                </c:pt>
                <c:pt idx="4">
                  <c:v>20.68</c:v>
                </c:pt>
              </c:numCache>
            </c:numRef>
          </c:val>
          <c:extLst>
            <c:ext xmlns:c16="http://schemas.microsoft.com/office/drawing/2014/chart" uri="{C3380CC4-5D6E-409C-BE32-E72D297353CC}">
              <c16:uniqueId val="{00000001-AC68-42CE-BF8B-43D4A115C35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3.08</c:v>
                </c:pt>
                <c:pt idx="1">
                  <c:v>3.44</c:v>
                </c:pt>
                <c:pt idx="2">
                  <c:v>4.7300000000000004</c:v>
                </c:pt>
                <c:pt idx="3">
                  <c:v>3.17</c:v>
                </c:pt>
                <c:pt idx="4">
                  <c:v>1.36</c:v>
                </c:pt>
              </c:numCache>
            </c:numRef>
          </c:val>
          <c:smooth val="0"/>
          <c:extLst>
            <c:ext xmlns:c16="http://schemas.microsoft.com/office/drawing/2014/chart" uri="{C3380CC4-5D6E-409C-BE32-E72D297353CC}">
              <c16:uniqueId val="{00000002-AC68-42CE-BF8B-43D4A115C35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0-21B1-4EB1-AB41-C1C3EDAAC27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1B1-4EB1-AB41-C1C3EDAAC270}"/>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0.12</c:v>
                </c:pt>
                <c:pt idx="2">
                  <c:v>#N/A</c:v>
                </c:pt>
                <c:pt idx="3">
                  <c:v>0</c:v>
                </c:pt>
                <c:pt idx="4">
                  <c:v>#N/A</c:v>
                </c:pt>
                <c:pt idx="5">
                  <c:v>7.0000000000000007E-2</c:v>
                </c:pt>
                <c:pt idx="6">
                  <c:v>#N/A</c:v>
                </c:pt>
                <c:pt idx="7">
                  <c:v>0.14000000000000001</c:v>
                </c:pt>
                <c:pt idx="8">
                  <c:v>#N/A</c:v>
                </c:pt>
                <c:pt idx="9">
                  <c:v>0.1</c:v>
                </c:pt>
              </c:numCache>
            </c:numRef>
          </c:val>
          <c:extLst>
            <c:ext xmlns:c16="http://schemas.microsoft.com/office/drawing/2014/chart" uri="{C3380CC4-5D6E-409C-BE32-E72D297353CC}">
              <c16:uniqueId val="{00000002-21B1-4EB1-AB41-C1C3EDAAC270}"/>
            </c:ext>
          </c:extLst>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c:v>
                </c:pt>
                <c:pt idx="2">
                  <c:v>#N/A</c:v>
                </c:pt>
                <c:pt idx="3">
                  <c:v>0.09</c:v>
                </c:pt>
                <c:pt idx="4">
                  <c:v>#N/A</c:v>
                </c:pt>
                <c:pt idx="5">
                  <c:v>0.08</c:v>
                </c:pt>
                <c:pt idx="6">
                  <c:v>#N/A</c:v>
                </c:pt>
                <c:pt idx="7">
                  <c:v>0.09</c:v>
                </c:pt>
                <c:pt idx="8">
                  <c:v>#N/A</c:v>
                </c:pt>
                <c:pt idx="9">
                  <c:v>0.1</c:v>
                </c:pt>
              </c:numCache>
            </c:numRef>
          </c:val>
          <c:extLst>
            <c:ext xmlns:c16="http://schemas.microsoft.com/office/drawing/2014/chart" uri="{C3380CC4-5D6E-409C-BE32-E72D297353CC}">
              <c16:uniqueId val="{00000003-21B1-4EB1-AB41-C1C3EDAAC270}"/>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0.09</c:v>
                </c:pt>
                <c:pt idx="4">
                  <c:v>#N/A</c:v>
                </c:pt>
                <c:pt idx="5">
                  <c:v>0.2</c:v>
                </c:pt>
                <c:pt idx="6">
                  <c:v>#N/A</c:v>
                </c:pt>
                <c:pt idx="7">
                  <c:v>0.28000000000000003</c:v>
                </c:pt>
                <c:pt idx="8">
                  <c:v>#N/A</c:v>
                </c:pt>
                <c:pt idx="9">
                  <c:v>0.35</c:v>
                </c:pt>
              </c:numCache>
            </c:numRef>
          </c:val>
          <c:extLst>
            <c:ext xmlns:c16="http://schemas.microsoft.com/office/drawing/2014/chart" uri="{C3380CC4-5D6E-409C-BE32-E72D297353CC}">
              <c16:uniqueId val="{00000004-21B1-4EB1-AB41-C1C3EDAAC270}"/>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2.87</c:v>
                </c:pt>
                <c:pt idx="2">
                  <c:v>#N/A</c:v>
                </c:pt>
                <c:pt idx="3">
                  <c:v>3.07</c:v>
                </c:pt>
                <c:pt idx="4">
                  <c:v>#N/A</c:v>
                </c:pt>
                <c:pt idx="5">
                  <c:v>0.67</c:v>
                </c:pt>
                <c:pt idx="6">
                  <c:v>#N/A</c:v>
                </c:pt>
                <c:pt idx="7">
                  <c:v>0.73</c:v>
                </c:pt>
                <c:pt idx="8">
                  <c:v>#N/A</c:v>
                </c:pt>
                <c:pt idx="9">
                  <c:v>0.55000000000000004</c:v>
                </c:pt>
              </c:numCache>
            </c:numRef>
          </c:val>
          <c:extLst>
            <c:ext xmlns:c16="http://schemas.microsoft.com/office/drawing/2014/chart" uri="{C3380CC4-5D6E-409C-BE32-E72D297353CC}">
              <c16:uniqueId val="{00000005-21B1-4EB1-AB41-C1C3EDAAC270}"/>
            </c:ext>
          </c:extLst>
        </c:ser>
        <c:ser>
          <c:idx val="6"/>
          <c:order val="6"/>
          <c:tx>
            <c:strRef>
              <c:f>データシート!$A$33</c:f>
              <c:strCache>
                <c:ptCount val="1"/>
                <c:pt idx="0">
                  <c:v>介護保険特別会計（サービス事業勘定）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0.56000000000000005</c:v>
                </c:pt>
                <c:pt idx="2">
                  <c:v>#N/A</c:v>
                </c:pt>
                <c:pt idx="3">
                  <c:v>0.89</c:v>
                </c:pt>
                <c:pt idx="4">
                  <c:v>#N/A</c:v>
                </c:pt>
                <c:pt idx="5">
                  <c:v>1.06</c:v>
                </c:pt>
                <c:pt idx="6">
                  <c:v>#N/A</c:v>
                </c:pt>
                <c:pt idx="7">
                  <c:v>1.59</c:v>
                </c:pt>
                <c:pt idx="8">
                  <c:v>#N/A</c:v>
                </c:pt>
                <c:pt idx="9">
                  <c:v>0.74</c:v>
                </c:pt>
              </c:numCache>
            </c:numRef>
          </c:val>
          <c:extLst>
            <c:ext xmlns:c16="http://schemas.microsoft.com/office/drawing/2014/chart" uri="{C3380CC4-5D6E-409C-BE32-E72D297353CC}">
              <c16:uniqueId val="{00000006-21B1-4EB1-AB41-C1C3EDAAC270}"/>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1.03</c:v>
                </c:pt>
                <c:pt idx="2">
                  <c:v>#N/A</c:v>
                </c:pt>
                <c:pt idx="3">
                  <c:v>1.72</c:v>
                </c:pt>
                <c:pt idx="4">
                  <c:v>#N/A</c:v>
                </c:pt>
                <c:pt idx="5">
                  <c:v>0.84</c:v>
                </c:pt>
                <c:pt idx="6">
                  <c:v>#N/A</c:v>
                </c:pt>
                <c:pt idx="7">
                  <c:v>1.4</c:v>
                </c:pt>
                <c:pt idx="8">
                  <c:v>#N/A</c:v>
                </c:pt>
                <c:pt idx="9">
                  <c:v>0.82</c:v>
                </c:pt>
              </c:numCache>
            </c:numRef>
          </c:val>
          <c:extLst>
            <c:ext xmlns:c16="http://schemas.microsoft.com/office/drawing/2014/chart" uri="{C3380CC4-5D6E-409C-BE32-E72D297353CC}">
              <c16:uniqueId val="{00000007-21B1-4EB1-AB41-C1C3EDAAC27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4.54</c:v>
                </c:pt>
                <c:pt idx="2">
                  <c:v>#N/A</c:v>
                </c:pt>
                <c:pt idx="3">
                  <c:v>4.1900000000000004</c:v>
                </c:pt>
                <c:pt idx="4">
                  <c:v>#N/A</c:v>
                </c:pt>
                <c:pt idx="5">
                  <c:v>5.16</c:v>
                </c:pt>
                <c:pt idx="6">
                  <c:v>#N/A</c:v>
                </c:pt>
                <c:pt idx="7">
                  <c:v>5.4</c:v>
                </c:pt>
                <c:pt idx="8">
                  <c:v>#N/A</c:v>
                </c:pt>
                <c:pt idx="9">
                  <c:v>3.71</c:v>
                </c:pt>
              </c:numCache>
            </c:numRef>
          </c:val>
          <c:extLst>
            <c:ext xmlns:c16="http://schemas.microsoft.com/office/drawing/2014/chart" uri="{C3380CC4-5D6E-409C-BE32-E72D297353CC}">
              <c16:uniqueId val="{00000008-21B1-4EB1-AB41-C1C3EDAAC270}"/>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11.41</c:v>
                </c:pt>
                <c:pt idx="2">
                  <c:v>#N/A</c:v>
                </c:pt>
                <c:pt idx="3">
                  <c:v>10.210000000000001</c:v>
                </c:pt>
                <c:pt idx="4">
                  <c:v>#N/A</c:v>
                </c:pt>
                <c:pt idx="5">
                  <c:v>10.01</c:v>
                </c:pt>
                <c:pt idx="6">
                  <c:v>#N/A</c:v>
                </c:pt>
                <c:pt idx="7">
                  <c:v>8.6300000000000008</c:v>
                </c:pt>
                <c:pt idx="8">
                  <c:v>#N/A</c:v>
                </c:pt>
                <c:pt idx="9">
                  <c:v>8.84</c:v>
                </c:pt>
              </c:numCache>
            </c:numRef>
          </c:val>
          <c:extLst>
            <c:ext xmlns:c16="http://schemas.microsoft.com/office/drawing/2014/chart" uri="{C3380CC4-5D6E-409C-BE32-E72D297353CC}">
              <c16:uniqueId val="{00000009-21B1-4EB1-AB41-C1C3EDAAC27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538</c:v>
                </c:pt>
                <c:pt idx="5">
                  <c:v>559</c:v>
                </c:pt>
                <c:pt idx="8">
                  <c:v>544</c:v>
                </c:pt>
                <c:pt idx="11">
                  <c:v>522</c:v>
                </c:pt>
                <c:pt idx="14">
                  <c:v>491</c:v>
                </c:pt>
              </c:numCache>
            </c:numRef>
          </c:val>
          <c:extLst>
            <c:ext xmlns:c16="http://schemas.microsoft.com/office/drawing/2014/chart" uri="{C3380CC4-5D6E-409C-BE32-E72D297353CC}">
              <c16:uniqueId val="{00000000-929C-4E54-A909-612A7AC7AD7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29C-4E54-A909-612A7AC7AD7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29C-4E54-A909-612A7AC7AD7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1</c:v>
                </c:pt>
                <c:pt idx="6">
                  <c:v>2</c:v>
                </c:pt>
                <c:pt idx="9">
                  <c:v>2</c:v>
                </c:pt>
                <c:pt idx="12">
                  <c:v>2</c:v>
                </c:pt>
              </c:numCache>
            </c:numRef>
          </c:val>
          <c:extLst>
            <c:ext xmlns:c16="http://schemas.microsoft.com/office/drawing/2014/chart" uri="{C3380CC4-5D6E-409C-BE32-E72D297353CC}">
              <c16:uniqueId val="{00000003-929C-4E54-A909-612A7AC7AD7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129</c:v>
                </c:pt>
                <c:pt idx="3">
                  <c:v>134</c:v>
                </c:pt>
                <c:pt idx="6">
                  <c:v>135</c:v>
                </c:pt>
                <c:pt idx="9">
                  <c:v>126</c:v>
                </c:pt>
                <c:pt idx="12">
                  <c:v>109</c:v>
                </c:pt>
              </c:numCache>
            </c:numRef>
          </c:val>
          <c:extLst>
            <c:ext xmlns:c16="http://schemas.microsoft.com/office/drawing/2014/chart" uri="{C3380CC4-5D6E-409C-BE32-E72D297353CC}">
              <c16:uniqueId val="{00000004-929C-4E54-A909-612A7AC7AD7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9C-4E54-A909-612A7AC7AD7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29C-4E54-A909-612A7AC7AD7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481</c:v>
                </c:pt>
                <c:pt idx="3">
                  <c:v>487</c:v>
                </c:pt>
                <c:pt idx="6">
                  <c:v>473</c:v>
                </c:pt>
                <c:pt idx="9">
                  <c:v>478</c:v>
                </c:pt>
                <c:pt idx="12">
                  <c:v>474</c:v>
                </c:pt>
              </c:numCache>
            </c:numRef>
          </c:val>
          <c:extLst>
            <c:ext xmlns:c16="http://schemas.microsoft.com/office/drawing/2014/chart" uri="{C3380CC4-5D6E-409C-BE32-E72D297353CC}">
              <c16:uniqueId val="{00000007-929C-4E54-A909-612A7AC7AD7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72</c:v>
                </c:pt>
                <c:pt idx="2">
                  <c:v>#N/A</c:v>
                </c:pt>
                <c:pt idx="3">
                  <c:v>#N/A</c:v>
                </c:pt>
                <c:pt idx="4">
                  <c:v>63</c:v>
                </c:pt>
                <c:pt idx="5">
                  <c:v>#N/A</c:v>
                </c:pt>
                <c:pt idx="6">
                  <c:v>#N/A</c:v>
                </c:pt>
                <c:pt idx="7">
                  <c:v>66</c:v>
                </c:pt>
                <c:pt idx="8">
                  <c:v>#N/A</c:v>
                </c:pt>
                <c:pt idx="9">
                  <c:v>#N/A</c:v>
                </c:pt>
                <c:pt idx="10">
                  <c:v>84</c:v>
                </c:pt>
                <c:pt idx="11">
                  <c:v>#N/A</c:v>
                </c:pt>
                <c:pt idx="12">
                  <c:v>#N/A</c:v>
                </c:pt>
                <c:pt idx="13">
                  <c:v>94</c:v>
                </c:pt>
                <c:pt idx="14">
                  <c:v>#N/A</c:v>
                </c:pt>
              </c:numCache>
            </c:numRef>
          </c:val>
          <c:smooth val="0"/>
          <c:extLst>
            <c:ext xmlns:c16="http://schemas.microsoft.com/office/drawing/2014/chart" uri="{C3380CC4-5D6E-409C-BE32-E72D297353CC}">
              <c16:uniqueId val="{00000008-929C-4E54-A909-612A7AC7AD7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3983</c:v>
                </c:pt>
                <c:pt idx="5">
                  <c:v>3904</c:v>
                </c:pt>
                <c:pt idx="8">
                  <c:v>3789</c:v>
                </c:pt>
                <c:pt idx="11">
                  <c:v>3968</c:v>
                </c:pt>
                <c:pt idx="14">
                  <c:v>4088</c:v>
                </c:pt>
              </c:numCache>
            </c:numRef>
          </c:val>
          <c:extLst>
            <c:ext xmlns:c16="http://schemas.microsoft.com/office/drawing/2014/chart" uri="{C3380CC4-5D6E-409C-BE32-E72D297353CC}">
              <c16:uniqueId val="{00000000-FDA1-4CC1-90A2-6071127A48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394</c:v>
                </c:pt>
                <c:pt idx="5">
                  <c:v>485</c:v>
                </c:pt>
                <c:pt idx="8">
                  <c:v>385</c:v>
                </c:pt>
                <c:pt idx="11">
                  <c:v>361</c:v>
                </c:pt>
                <c:pt idx="14">
                  <c:v>289</c:v>
                </c:pt>
              </c:numCache>
            </c:numRef>
          </c:val>
          <c:extLst>
            <c:ext xmlns:c16="http://schemas.microsoft.com/office/drawing/2014/chart" uri="{C3380CC4-5D6E-409C-BE32-E72D297353CC}">
              <c16:uniqueId val="{00000001-FDA1-4CC1-90A2-6071127A48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4242</c:v>
                </c:pt>
                <c:pt idx="5">
                  <c:v>4592</c:v>
                </c:pt>
                <c:pt idx="8">
                  <c:v>4684</c:v>
                </c:pt>
                <c:pt idx="11">
                  <c:v>4988</c:v>
                </c:pt>
                <c:pt idx="14">
                  <c:v>5228</c:v>
                </c:pt>
              </c:numCache>
            </c:numRef>
          </c:val>
          <c:extLst>
            <c:ext xmlns:c16="http://schemas.microsoft.com/office/drawing/2014/chart" uri="{C3380CC4-5D6E-409C-BE32-E72D297353CC}">
              <c16:uniqueId val="{00000002-FDA1-4CC1-90A2-6071127A48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A1-4CC1-90A2-6071127A48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A1-4CC1-90A2-6071127A48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A1-4CC1-90A2-6071127A48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776</c:v>
                </c:pt>
                <c:pt idx="3">
                  <c:v>761</c:v>
                </c:pt>
                <c:pt idx="6">
                  <c:v>710</c:v>
                </c:pt>
                <c:pt idx="9">
                  <c:v>728</c:v>
                </c:pt>
                <c:pt idx="12">
                  <c:v>704</c:v>
                </c:pt>
              </c:numCache>
            </c:numRef>
          </c:val>
          <c:extLst>
            <c:ext xmlns:c16="http://schemas.microsoft.com/office/drawing/2014/chart" uri="{C3380CC4-5D6E-409C-BE32-E72D297353CC}">
              <c16:uniqueId val="{00000006-FDA1-4CC1-90A2-6071127A48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c:v>
                </c:pt>
                <c:pt idx="3">
                  <c:v>7</c:v>
                </c:pt>
                <c:pt idx="6">
                  <c:v>5</c:v>
                </c:pt>
                <c:pt idx="9">
                  <c:v>4</c:v>
                </c:pt>
                <c:pt idx="12">
                  <c:v>3</c:v>
                </c:pt>
              </c:numCache>
            </c:numRef>
          </c:val>
          <c:extLst>
            <c:ext xmlns:c16="http://schemas.microsoft.com/office/drawing/2014/chart" uri="{C3380CC4-5D6E-409C-BE32-E72D297353CC}">
              <c16:uniqueId val="{00000007-FDA1-4CC1-90A2-6071127A48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1234</c:v>
                </c:pt>
                <c:pt idx="3">
                  <c:v>1156</c:v>
                </c:pt>
                <c:pt idx="6">
                  <c:v>1076</c:v>
                </c:pt>
                <c:pt idx="9">
                  <c:v>1010</c:v>
                </c:pt>
                <c:pt idx="12">
                  <c:v>927</c:v>
                </c:pt>
              </c:numCache>
            </c:numRef>
          </c:val>
          <c:extLst>
            <c:ext xmlns:c16="http://schemas.microsoft.com/office/drawing/2014/chart" uri="{C3380CC4-5D6E-409C-BE32-E72D297353CC}">
              <c16:uniqueId val="{00000008-FDA1-4CC1-90A2-6071127A48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2</c:v>
                </c:pt>
                <c:pt idx="9">
                  <c:v>0</c:v>
                </c:pt>
                <c:pt idx="12">
                  <c:v>0</c:v>
                </c:pt>
              </c:numCache>
            </c:numRef>
          </c:val>
          <c:extLst>
            <c:ext xmlns:c16="http://schemas.microsoft.com/office/drawing/2014/chart" uri="{C3380CC4-5D6E-409C-BE32-E72D297353CC}">
              <c16:uniqueId val="{00000009-FDA1-4CC1-90A2-6071127A48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3614</c:v>
                </c:pt>
                <c:pt idx="3">
                  <c:v>3508</c:v>
                </c:pt>
                <c:pt idx="6">
                  <c:v>3536</c:v>
                </c:pt>
                <c:pt idx="9">
                  <c:v>3856</c:v>
                </c:pt>
                <c:pt idx="12">
                  <c:v>3992</c:v>
                </c:pt>
              </c:numCache>
            </c:numRef>
          </c:val>
          <c:extLst>
            <c:ext xmlns:c16="http://schemas.microsoft.com/office/drawing/2014/chart" uri="{C3380CC4-5D6E-409C-BE32-E72D297353CC}">
              <c16:uniqueId val="{0000000A-FDA1-4CC1-90A2-6071127A480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DA1-4CC1-90A2-6071127A480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497</c:v>
                </c:pt>
                <c:pt idx="1">
                  <c:v>498</c:v>
                </c:pt>
                <c:pt idx="2">
                  <c:v>492</c:v>
                </c:pt>
              </c:numCache>
            </c:numRef>
          </c:val>
          <c:extLst>
            <c:ext xmlns:c16="http://schemas.microsoft.com/office/drawing/2014/chart" uri="{C3380CC4-5D6E-409C-BE32-E72D297353CC}">
              <c16:uniqueId val="{00000000-CF8C-4DAE-B959-D599F32107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1762</c:v>
                </c:pt>
                <c:pt idx="1">
                  <c:v>1769</c:v>
                </c:pt>
                <c:pt idx="2">
                  <c:v>1801</c:v>
                </c:pt>
              </c:numCache>
            </c:numRef>
          </c:val>
          <c:extLst>
            <c:ext xmlns:c16="http://schemas.microsoft.com/office/drawing/2014/chart" uri="{C3380CC4-5D6E-409C-BE32-E72D297353CC}">
              <c16:uniqueId val="{00000001-CF8C-4DAE-B959-D599F32107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2363</c:v>
                </c:pt>
                <c:pt idx="1">
                  <c:v>2618</c:v>
                </c:pt>
                <c:pt idx="2">
                  <c:v>2921</c:v>
                </c:pt>
              </c:numCache>
            </c:numRef>
          </c:val>
          <c:extLst>
            <c:ext xmlns:c16="http://schemas.microsoft.com/office/drawing/2014/chart" uri="{C3380CC4-5D6E-409C-BE32-E72D297353CC}">
              <c16:uniqueId val="{00000002-CF8C-4DAE-B959-D599F321072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{F8EA06D7-7F5E-4A62-886B-CB60FD841DDE}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F66-4838-BD09-2D4E4292E0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{6B835F49-3055-4687-9EE8-751398770A75}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66-4838-BD09-2D4E4292E0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{1377F179-59C5-4FAB-9F60-AD918A1E0162}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66-4838-BD09-2D4E4292E0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{49B31D07-2191-49C3-AD59-2B00CD2D51F6}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66-4838-BD09-2D4E4292E0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{41198F34-9667-49D7-8E27-EC86247AD635}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66-4838-BD09-2D4E4292E03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{85B93503-B7E4-4202-8977-945165E510C6}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F66-4838-BD09-2D4E4292E03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{EE56D37B-836E-46E1-B90C-A1A0C2FA69CC}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F66-4838-BD09-2D4E4292E03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{69C71EF5-1192-4DC8-96DE-4E7DAB364088}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F66-4838-BD09-2D4E4292E03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{45840611-59E5-4E96-9857-07DCE5C0FC7B}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F66-4838-BD09-2D4E4292E0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54.6</c:v>
                </c:pt>
                <c:pt idx="8">
                  <c:v>55.8</c:v>
                </c:pt>
                <c:pt idx="16">
                  <c:v>56.2</c:v>
                </c:pt>
                <c:pt idx="24">
                  <c:v>55.6</c:v>
                </c:pt>
                <c:pt idx="32">
                  <c:v>56.7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F66-4838-BD09-2D4E4292E03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{D9BA2568-8F02-438B-9F4D-97D68A239F6C}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F66-4838-BD09-2D4E4292E03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{AFAAF054-259B-41AD-BE18-8C609AA48A34}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66-4838-BD09-2D4E4292E0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{02A844EB-DDAB-4CFD-9659-C1297F7C6CA8}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66-4838-BD09-2D4E4292E0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{5400C970-1CF9-4A16-865A-9F9D34D1B0B3}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66-4838-BD09-2D4E4292E0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{CB660829-09F7-4E2C-B8A4-5F93B78C107F}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66-4838-BD09-2D4E4292E03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{6ABAF2A6-6DCE-42DB-AD2C-CEF7B251104D}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F66-4838-BD09-2D4E4292E03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{22B980C0-8089-45EF-AE72-DA1DC88B0A7F}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F66-4838-BD09-2D4E4292E03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{77AD3822-BDC4-4ACD-885C-D2E31F1977D9}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F66-4838-BD09-2D4E4292E03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{0886E9A8-02C4-48C3-A96B-C7C172AD1E6B}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F66-4838-BD09-2D4E4292E0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58.4</c:v>
                </c:pt>
                <c:pt idx="16">
                  <c:v>61.8</c:v>
                </c:pt>
                <c:pt idx="24">
                  <c:v>63.1</c:v>
                </c:pt>
                <c:pt idx="32">
                  <c:v>62.4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F66-4838-BD09-2D4E4292E03A}"/>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{AA247A22-F639-4ED8-87D0-1570128EB304}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8A1-405F-89A9-3FCD04F012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{0B6E1793-11C2-4352-A58F-197C27DAF515}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A1-405F-89A9-3FCD04F012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{4B545571-A811-41A4-9EC8-2A282263E283}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A1-405F-89A9-3FCD04F012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{570FB5FE-14EF-4751-BCCD-D52C51681FC8}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A1-405F-89A9-3FCD04F012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{AE592095-ED11-477D-B13E-42F796EDB167}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A1-405F-89A9-3FCD04F0129D}"/>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{70DAE928-5A29-483F-9A94-5D10336B75B6}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8A1-405F-89A9-3FCD04F0129D}"/>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{019B2CC2-7B0A-42FE-8B9C-6BF409616646}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8A1-405F-89A9-3FCD04F0129D}"/>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{5D775417-FF82-43D1-AAF1-FB3CADDAAD7F}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8A1-405F-89A9-3FCD04F0129D}"/>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{D7BDB93D-FB33-4CBC-BB9F-17B1259A0755}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8A1-405F-89A9-3FCD04F012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3.4</c:v>
                </c:pt>
                <c:pt idx="16">
                  <c:v>3.5</c:v>
                </c:pt>
                <c:pt idx="24">
                  <c:v>3.8</c:v>
                </c:pt>
                <c:pt idx="32">
                  <c:v>4.3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8A1-405F-89A9-3FCD04F0129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{FD28E7ED-C864-45FD-BE3C-DA0E2A74AFD7}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8A1-405F-89A9-3FCD04F0129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{0D9813B8-0586-4074-ACEA-EFF984225A6B}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A1-405F-89A9-3FCD04F012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{7444063E-7F70-49B3-A226-992BC5E037FD}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A1-405F-89A9-3FCD04F012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{220F7DB9-D2ED-4A62-A5E0-A2A78BF18DD5}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A1-405F-89A9-3FCD04F012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{A3AAD8C0-D3BE-448E-BFCF-E058E603344B}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A1-405F-89A9-3FCD04F0129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{4D1247C3-13FB-4808-877A-8CE43D785F98}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8A1-405F-89A9-3FCD04F0129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{2A95A92C-D5B3-4E19-AA2F-B6BBF42661E2}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8A1-405F-89A9-3FCD04F0129D}"/>
                </c:ext>
              </c:extLst>
            </c:dLbl>
            <c:dLbl>
              <c:idx val="24"/>
              <c:layout>
                <c:manualLayout>
                  <c:x val="-4.4905057365901176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{DC401C4C-6A1C-4C7D-ABCE-E7018E969D56}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8A1-405F-89A9-3FCD04F0129D}"/>
                </c:ext>
              </c:extLst>
            </c:dLbl>
            <c:dLbl>
              <c:idx val="32"/>
              <c:layout>
                <c:manualLayout>
                  <c:x val="-1.8235628084249993E-2"/>
                  <c:y val="-8.133737286005204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{59BD4550-1866-42AC-8051-FBCE76959FB6}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8A1-405F-89A9-3FCD04F012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5.6</c:v>
                </c:pt>
                <c:pt idx="16">
                  <c:v>5.3</c:v>
                </c:pt>
                <c:pt idx="24">
                  <c:v>5.8</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8A1-405F-89A9-3FCD04F0129D}"/>
            </c:ext>
          </c:extLst>
        </c:ser>
        <c:dLbls>
          <c:showLegendKey val="0"/>
          <c:showVal val="1"/>
          <c:showCatName val="0"/>
          <c:showSerName val="0"/>
          <c:showPercent val="0"/>
          <c:showBubbleSize val="0"/>
        </c:dLbls>
        <c:axId val="84219776"/>
        <c:axId val="84234240"/>
      </c:scatterChart>
      <c:valAx>
        <c:axId val="84219776"/>
        <c:scaling>
          <c:orientation val="maxMin"/>
          <c:max val="6.1"/>
          <c:min val="5.099999999999999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3,520
3,504
162.59
4,936,606
4,797,931
88,553
2,380,912
3,992,242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高齢化に伴う行政サービスに対する需要が大きいことや生産年齢人口の減少により、税収の増加が見込めず、自主財源に乏しい財政構造のため、類似団体平均を下回っている。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近年は企業誘致等により、雇用の場の確保に努めてきているはいるが、税収は減少傾向にある。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譲与税や交付金の増加伴い、基準財政収入額が増加し、財政力指数は上昇傾向にあるが、今後も歳出の抑制に努めながら、財政基盤の維持を図っていく。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125413</xdr:rowOff>
    </xdr:from>
    <xdr:to>
      <xdr:col>23</xdr:col>
      <xdr:colOff>133350</xdr:colOff>
      <xdr:row>43</xdr:row>
      <xdr:rowOff>131445</xdr:rowOff>
    </xdr:to>
    <xdr:cxnSp macro="">
      <xdr:nvCxnSpPr>
        <xdr:cNvPr id="64" name="直線コネクタ 63"/>
        <xdr:cNvCxnSpPr/>
      </xdr:nvCxnSpPr>
      <xdr:spPr>
        <a:xfrm flipV="1">
          <a:off x="4114800" y="749776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131445</xdr:rowOff>
    </xdr:from>
    <xdr:to>
      <xdr:col>19</xdr:col>
      <xdr:colOff>133350</xdr:colOff>
      <xdr:row>43</xdr:row>
      <xdr:rowOff>131445</xdr:rowOff>
    </xdr:to>
    <xdr:cxnSp macro="">
      <xdr:nvCxnSpPr>
        <xdr:cNvPr id="67" name="直線コネクタ 66"/>
        <xdr:cNvCxnSpPr/>
      </xdr:nvCxnSpPr>
      <xdr:spPr>
        <a:xfrm>
          <a:off x="3225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69" name="テキスト ボックス 68"/>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131445</xdr:rowOff>
    </xdr:from>
    <xdr:to>
      <xdr:col>15</xdr:col>
      <xdr:colOff>82550</xdr:colOff>
      <xdr:row>43</xdr:row>
      <xdr:rowOff>137478</xdr:rowOff>
    </xdr:to>
    <xdr:cxnSp macro="">
      <xdr:nvCxnSpPr>
        <xdr:cNvPr id="70" name="直線コネクタ 69"/>
        <xdr:cNvCxnSpPr/>
      </xdr:nvCxnSpPr>
      <xdr:spPr>
        <a:xfrm flipV="1">
          <a:off x="2336800" y="75037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101934</xdr:rowOff>
    </xdr:from>
    <xdr:ext cx="762000" cy="259045"/>
    <xdr:sp macro="" textlink="">
      <xdr:nvSpPr>
        <xdr:cNvPr id="72" name="テキスト ボックス 71"/>
        <xdr:cNvSpPr txBox="1"/>
      </xdr:nvSpPr>
      <xdr:spPr>
        <a:xfrm>
          <a:off x="2844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137478</xdr:rowOff>
    </xdr:from>
    <xdr:to>
      <xdr:col>11</xdr:col>
      <xdr:colOff>31750</xdr:colOff>
      <xdr:row>43</xdr:row>
      <xdr:rowOff>137478</xdr:rowOff>
    </xdr:to>
    <xdr:cxnSp macro="">
      <xdr:nvCxnSpPr>
        <xdr:cNvPr id="73" name="直線コネクタ 72"/>
        <xdr:cNvCxnSpPr/>
      </xdr:nvCxnSpPr>
      <xdr:spPr>
        <a:xfrm>
          <a:off x="1447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75" name="テキスト ボックス 74"/>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168292</xdr:rowOff>
    </xdr:from>
    <xdr:ext cx="762000" cy="259045"/>
    <xdr:sp macro="" textlink="">
      <xdr:nvSpPr>
        <xdr:cNvPr id="77" name="テキスト ボックス 76"/>
        <xdr:cNvSpPr txBox="1"/>
      </xdr:nvSpPr>
      <xdr:spPr>
        <a:xfrm>
          <a:off x="1066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74613</xdr:rowOff>
    </xdr:from>
    <xdr:to>
      <xdr:col>23</xdr:col>
      <xdr:colOff>184150</xdr:colOff>
      <xdr:row>44</xdr:row>
      <xdr:rowOff>4763</xdr:rowOff>
    </xdr:to>
    <xdr:sp macro="" textlink="">
      <xdr:nvSpPr>
        <xdr:cNvPr id="83" name="楕円 82"/>
        <xdr:cNvSpPr/>
      </xdr:nvSpPr>
      <xdr:spPr>
        <a:xfrm>
          <a:off x="49022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141940</xdr:rowOff>
    </xdr:from>
    <xdr:ext cx="762000" cy="259045"/>
    <xdr:sp macro="" textlink="">
      <xdr:nvSpPr>
        <xdr:cNvPr id="84" name="財政力該当値テキスト"/>
        <xdr:cNvSpPr txBox="1"/>
      </xdr:nvSpPr>
      <xdr:spPr>
        <a:xfrm>
          <a:off x="5041900" y="7342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80645</xdr:rowOff>
    </xdr:from>
    <xdr:to>
      <xdr:col>19</xdr:col>
      <xdr:colOff>184150</xdr:colOff>
      <xdr:row>44</xdr:row>
      <xdr:rowOff>10795</xdr:rowOff>
    </xdr:to>
    <xdr:sp macro="" textlink="">
      <xdr:nvSpPr>
        <xdr:cNvPr id="85" name="楕円 84"/>
        <xdr:cNvSpPr/>
      </xdr:nvSpPr>
      <xdr:spPr>
        <a:xfrm>
          <a:off x="4064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167022</xdr:rowOff>
    </xdr:from>
    <xdr:ext cx="736600" cy="259045"/>
    <xdr:sp macro="" textlink="">
      <xdr:nvSpPr>
        <xdr:cNvPr id="86" name="テキスト ボックス 85"/>
        <xdr:cNvSpPr txBox="1"/>
      </xdr:nvSpPr>
      <xdr:spPr>
        <a:xfrm>
          <a:off x="3733800" y="753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80645</xdr:rowOff>
    </xdr:from>
    <xdr:to>
      <xdr:col>15</xdr:col>
      <xdr:colOff>133350</xdr:colOff>
      <xdr:row>44</xdr:row>
      <xdr:rowOff>10795</xdr:rowOff>
    </xdr:to>
    <xdr:sp macro="" textlink="">
      <xdr:nvSpPr>
        <xdr:cNvPr id="87" name="楕円 86"/>
        <xdr:cNvSpPr/>
      </xdr:nvSpPr>
      <xdr:spPr>
        <a:xfrm>
          <a:off x="3175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167022</xdr:rowOff>
    </xdr:from>
    <xdr:ext cx="762000" cy="259045"/>
    <xdr:sp macro="" textlink="">
      <xdr:nvSpPr>
        <xdr:cNvPr id="88" name="テキスト ボックス 87"/>
        <xdr:cNvSpPr txBox="1"/>
      </xdr:nvSpPr>
      <xdr:spPr>
        <a:xfrm>
          <a:off x="2844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86678</xdr:rowOff>
    </xdr:from>
    <xdr:to>
      <xdr:col>11</xdr:col>
      <xdr:colOff>82550</xdr:colOff>
      <xdr:row>44</xdr:row>
      <xdr:rowOff>16828</xdr:rowOff>
    </xdr:to>
    <xdr:sp macro="" textlink="">
      <xdr:nvSpPr>
        <xdr:cNvPr id="89" name="楕円 88"/>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1605</xdr:rowOff>
    </xdr:from>
    <xdr:ext cx="762000" cy="259045"/>
    <xdr:sp macro="" textlink="">
      <xdr:nvSpPr>
        <xdr:cNvPr id="90" name="テキスト ボックス 89"/>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86678</xdr:rowOff>
    </xdr:from>
    <xdr:to>
      <xdr:col>7</xdr:col>
      <xdr:colOff>31750</xdr:colOff>
      <xdr:row>44</xdr:row>
      <xdr:rowOff>16828</xdr:rowOff>
    </xdr:to>
    <xdr:sp macro="" textlink="">
      <xdr:nvSpPr>
        <xdr:cNvPr id="91" name="楕円 90"/>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1605</xdr:rowOff>
    </xdr:from>
    <xdr:ext cx="762000" cy="259045"/>
    <xdr:sp macro="" textlink="">
      <xdr:nvSpPr>
        <xdr:cNvPr id="92" name="テキスト ボックス 91"/>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自主財源に乏しい財政構造であるため、採用抑制や人件費削減等の行財政改革に早くから取り組んできており、歳出の抑制を図ってきた。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２年度においては、交付税の増加による経常一般財源の増加や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会計年度任用職員制度へ</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移行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の増加、除雪経費等の維持補修費が例年並みとなり増加したが、</a:t>
          </a:r>
          <a:r>
            <a:rPr kumimoji="1" lang="ja-JP" altLang="en-US" sz="1300">
              <a:latin typeface="ＭＳ Ｐゴシック" panose="020B0600070205080204" pitchFamily="50" charset="-128"/>
              <a:ea typeface="ＭＳ Ｐゴシック" panose="020B0600070205080204" pitchFamily="50" charset="-128"/>
            </a:rPr>
            <a:t>類似団体平均よりも低い７０％前後を維持している。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107696</xdr:rowOff>
    </xdr:from>
    <xdr:to>
      <xdr:col>23</xdr:col>
      <xdr:colOff>133350</xdr:colOff>
      <xdr:row>58</xdr:row>
      <xdr:rowOff>112522</xdr:rowOff>
    </xdr:to>
    <xdr:cxnSp macro="">
      <xdr:nvCxnSpPr>
        <xdr:cNvPr id="125" name="直線コネクタ 124"/>
        <xdr:cNvCxnSpPr/>
      </xdr:nvCxnSpPr>
      <xdr:spPr>
        <a:xfrm flipV="1">
          <a:off x="4114800" y="1005179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4335</xdr:rowOff>
    </xdr:from>
    <xdr:ext cx="762000" cy="259045"/>
    <xdr:sp macro="" textlink="">
      <xdr:nvSpPr>
        <xdr:cNvPr id="126" name="財政構造の弾力性平均値テキスト"/>
        <xdr:cNvSpPr txBox="1"/>
      </xdr:nvSpPr>
      <xdr:spPr>
        <a:xfrm>
          <a:off x="5041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112522</xdr:rowOff>
    </xdr:from>
    <xdr:to>
      <xdr:col>19</xdr:col>
      <xdr:colOff>133350</xdr:colOff>
      <xdr:row>58</xdr:row>
      <xdr:rowOff>112522</xdr:rowOff>
    </xdr:to>
    <xdr:cxnSp macro="">
      <xdr:nvCxnSpPr>
        <xdr:cNvPr id="128" name="直線コネクタ 127"/>
        <xdr:cNvCxnSpPr/>
      </xdr:nvCxnSpPr>
      <xdr:spPr>
        <a:xfrm>
          <a:off x="3225800" y="10056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0" name="テキスト ボックス 129"/>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88392</xdr:rowOff>
    </xdr:from>
    <xdr:to>
      <xdr:col>15</xdr:col>
      <xdr:colOff>82550</xdr:colOff>
      <xdr:row>58</xdr:row>
      <xdr:rowOff>112522</xdr:rowOff>
    </xdr:to>
    <xdr:cxnSp macro="">
      <xdr:nvCxnSpPr>
        <xdr:cNvPr id="131" name="直線コネクタ 130"/>
        <xdr:cNvCxnSpPr/>
      </xdr:nvCxnSpPr>
      <xdr:spPr>
        <a:xfrm>
          <a:off x="2336800" y="1003249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118635</xdr:rowOff>
    </xdr:from>
    <xdr:ext cx="762000" cy="259045"/>
    <xdr:sp macro="" textlink="">
      <xdr:nvSpPr>
        <xdr:cNvPr id="133" name="テキスト ボックス 132"/>
        <xdr:cNvSpPr txBox="1"/>
      </xdr:nvSpPr>
      <xdr:spPr>
        <a:xfrm>
          <a:off x="2844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6350</xdr:rowOff>
    </xdr:from>
    <xdr:to>
      <xdr:col>11</xdr:col>
      <xdr:colOff>31750</xdr:colOff>
      <xdr:row>58</xdr:row>
      <xdr:rowOff>88392</xdr:rowOff>
    </xdr:to>
    <xdr:cxnSp macro="">
      <xdr:nvCxnSpPr>
        <xdr:cNvPr id="134" name="直線コネクタ 133"/>
        <xdr:cNvCxnSpPr/>
      </xdr:nvCxnSpPr>
      <xdr:spPr>
        <a:xfrm>
          <a:off x="1447800" y="995045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123461</xdr:rowOff>
    </xdr:from>
    <xdr:ext cx="762000" cy="259045"/>
    <xdr:sp macro="" textlink="">
      <xdr:nvSpPr>
        <xdr:cNvPr id="136" name="テキスト ボックス 135"/>
        <xdr:cNvSpPr txBox="1"/>
      </xdr:nvSpPr>
      <xdr:spPr>
        <a:xfrm>
          <a:off x="1955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22115</xdr:rowOff>
    </xdr:from>
    <xdr:ext cx="762000" cy="259045"/>
    <xdr:sp macro="" textlink="">
      <xdr:nvSpPr>
        <xdr:cNvPr id="138" name="テキスト ボックス 137"/>
        <xdr:cNvSpPr txBox="1"/>
      </xdr:nvSpPr>
      <xdr:spPr>
        <a:xfrm>
          <a:off x="1066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56896</xdr:rowOff>
    </xdr:from>
    <xdr:to>
      <xdr:col>23</xdr:col>
      <xdr:colOff>184150</xdr:colOff>
      <xdr:row>58</xdr:row>
      <xdr:rowOff>158496</xdr:rowOff>
    </xdr:to>
    <xdr:sp macro="" textlink="">
      <xdr:nvSpPr>
        <xdr:cNvPr id="144" name="楕円 143"/>
        <xdr:cNvSpPr/>
      </xdr:nvSpPr>
      <xdr:spPr>
        <a:xfrm>
          <a:off x="4902200" y="100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149623</xdr:rowOff>
    </xdr:from>
    <xdr:ext cx="762000" cy="259045"/>
    <xdr:sp macro="" textlink="">
      <xdr:nvSpPr>
        <xdr:cNvPr id="145" name="財政構造の弾力性該当値テキスト"/>
        <xdr:cNvSpPr txBox="1"/>
      </xdr:nvSpPr>
      <xdr:spPr>
        <a:xfrm>
          <a:off x="5041900" y="992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61722</xdr:rowOff>
    </xdr:from>
    <xdr:to>
      <xdr:col>19</xdr:col>
      <xdr:colOff>184150</xdr:colOff>
      <xdr:row>58</xdr:row>
      <xdr:rowOff>163322</xdr:rowOff>
    </xdr:to>
    <xdr:sp macro="" textlink="">
      <xdr:nvSpPr>
        <xdr:cNvPr id="146" name="楕円 145"/>
        <xdr:cNvSpPr/>
      </xdr:nvSpPr>
      <xdr:spPr>
        <a:xfrm>
          <a:off x="4064000" y="100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2049</xdr:rowOff>
    </xdr:from>
    <xdr:ext cx="736600" cy="259045"/>
    <xdr:sp macro="" textlink="">
      <xdr:nvSpPr>
        <xdr:cNvPr id="147" name="テキスト ボックス 146"/>
        <xdr:cNvSpPr txBox="1"/>
      </xdr:nvSpPr>
      <xdr:spPr>
        <a:xfrm>
          <a:off x="3733800" y="9774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61722</xdr:rowOff>
    </xdr:from>
    <xdr:to>
      <xdr:col>15</xdr:col>
      <xdr:colOff>133350</xdr:colOff>
      <xdr:row>58</xdr:row>
      <xdr:rowOff>163322</xdr:rowOff>
    </xdr:to>
    <xdr:sp macro="" textlink="">
      <xdr:nvSpPr>
        <xdr:cNvPr id="148" name="楕円 147"/>
        <xdr:cNvSpPr/>
      </xdr:nvSpPr>
      <xdr:spPr>
        <a:xfrm>
          <a:off x="3175000" y="100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2049</xdr:rowOff>
    </xdr:from>
    <xdr:ext cx="762000" cy="259045"/>
    <xdr:sp macro="" textlink="">
      <xdr:nvSpPr>
        <xdr:cNvPr id="149" name="テキスト ボックス 148"/>
        <xdr:cNvSpPr txBox="1"/>
      </xdr:nvSpPr>
      <xdr:spPr>
        <a:xfrm>
          <a:off x="2844800" y="977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37592</xdr:rowOff>
    </xdr:from>
    <xdr:to>
      <xdr:col>11</xdr:col>
      <xdr:colOff>82550</xdr:colOff>
      <xdr:row>58</xdr:row>
      <xdr:rowOff>139192</xdr:rowOff>
    </xdr:to>
    <xdr:sp macro="" textlink="">
      <xdr:nvSpPr>
        <xdr:cNvPr id="150" name="楕円 149"/>
        <xdr:cNvSpPr/>
      </xdr:nvSpPr>
      <xdr:spPr>
        <a:xfrm>
          <a:off x="2286000" y="99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149369</xdr:rowOff>
    </xdr:from>
    <xdr:ext cx="762000" cy="259045"/>
    <xdr:sp macro="" textlink="">
      <xdr:nvSpPr>
        <xdr:cNvPr id="151" name="テキスト ボックス 150"/>
        <xdr:cNvSpPr txBox="1"/>
      </xdr:nvSpPr>
      <xdr:spPr>
        <a:xfrm>
          <a:off x="1955800" y="975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127000</xdr:rowOff>
    </xdr:from>
    <xdr:to>
      <xdr:col>7</xdr:col>
      <xdr:colOff>31750</xdr:colOff>
      <xdr:row>58</xdr:row>
      <xdr:rowOff>57150</xdr:rowOff>
    </xdr:to>
    <xdr:sp macro="" textlink="">
      <xdr:nvSpPr>
        <xdr:cNvPr id="152" name="楕円 151"/>
        <xdr:cNvSpPr/>
      </xdr:nvSpPr>
      <xdr:spPr>
        <a:xfrm>
          <a:off x="13970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67327</xdr:rowOff>
    </xdr:from>
    <xdr:ext cx="762000" cy="259045"/>
    <xdr:sp macro="" textlink="">
      <xdr:nvSpPr>
        <xdr:cNvPr id="153" name="テキスト ボックス 152"/>
        <xdr:cNvSpPr txBox="1"/>
      </xdr:nvSpPr>
      <xdr:spPr>
        <a:xfrm>
          <a:off x="1066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[336,693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人件費については、行財政改革時に採用抑制等による人員の削減に努めてきた経緯があり、現在は一定程度の職員数を維持しており、再任用職員と新規採用職員のバランスを図っていく必要がある。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物件費についても、経費節減に積極的に取り組んでいることから、類似団体平均を下回っている状況にある。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２年度は会計年度任用職員制度への移行による人件費の増加や除雪や社会福祉施設等の維持補修費の増加、新型コロナウイルス感染症対策に係る事業分により１人当たり経費が増加した。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58522</xdr:rowOff>
    </xdr:from>
    <xdr:to>
      <xdr:col>23</xdr:col>
      <xdr:colOff>133350</xdr:colOff>
      <xdr:row>80</xdr:row>
      <xdr:rowOff>133855</xdr:rowOff>
    </xdr:to>
    <xdr:cxnSp macro="">
      <xdr:nvCxnSpPr>
        <xdr:cNvPr id="188" name="直線コネクタ 187"/>
        <xdr:cNvCxnSpPr/>
      </xdr:nvCxnSpPr>
      <xdr:spPr>
        <a:xfrm>
          <a:off x="4114800" y="13774522"/>
          <a:ext cx="838200" cy="7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165296</xdr:rowOff>
    </xdr:from>
    <xdr:ext cx="762000" cy="259045"/>
    <xdr:sp macro="" textlink="">
      <xdr:nvSpPr>
        <xdr:cNvPr id="189" name="人件費・物件費等の状況平均値テキスト"/>
        <xdr:cNvSpPr txBox="1"/>
      </xdr:nvSpPr>
      <xdr:spPr>
        <a:xfrm>
          <a:off x="5041900" y="13881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58522</xdr:rowOff>
    </xdr:from>
    <xdr:to>
      <xdr:col>19</xdr:col>
      <xdr:colOff>133350</xdr:colOff>
      <xdr:row>80</xdr:row>
      <xdr:rowOff>68224</xdr:rowOff>
    </xdr:to>
    <xdr:cxnSp macro="">
      <xdr:nvCxnSpPr>
        <xdr:cNvPr id="191" name="直線コネクタ 190"/>
        <xdr:cNvCxnSpPr/>
      </xdr:nvCxnSpPr>
      <xdr:spPr>
        <a:xfrm flipV="1">
          <a:off x="3225800" y="13774522"/>
          <a:ext cx="889000" cy="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126067</xdr:rowOff>
    </xdr:from>
    <xdr:to>
      <xdr:col>19</xdr:col>
      <xdr:colOff>184150</xdr:colOff>
      <xdr:row>81</xdr:row>
      <xdr:rowOff>56217</xdr:rowOff>
    </xdr:to>
    <xdr:sp macro="" textlink="">
      <xdr:nvSpPr>
        <xdr:cNvPr id="192" name="フローチャート: 判断 191"/>
        <xdr:cNvSpPr/>
      </xdr:nvSpPr>
      <xdr:spPr>
        <a:xfrm>
          <a:off x="4064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40994</xdr:rowOff>
    </xdr:from>
    <xdr:ext cx="736600" cy="259045"/>
    <xdr:sp macro="" textlink="">
      <xdr:nvSpPr>
        <xdr:cNvPr id="193" name="テキスト ボックス 192"/>
        <xdr:cNvSpPr txBox="1"/>
      </xdr:nvSpPr>
      <xdr:spPr>
        <a:xfrm>
          <a:off x="3733800" y="13928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58516</xdr:rowOff>
    </xdr:from>
    <xdr:to>
      <xdr:col>15</xdr:col>
      <xdr:colOff>82550</xdr:colOff>
      <xdr:row>80</xdr:row>
      <xdr:rowOff>68224</xdr:rowOff>
    </xdr:to>
    <xdr:cxnSp macro="">
      <xdr:nvCxnSpPr>
        <xdr:cNvPr id="194" name="直線コネクタ 193"/>
        <xdr:cNvCxnSpPr/>
      </xdr:nvCxnSpPr>
      <xdr:spPr>
        <a:xfrm>
          <a:off x="2336800" y="13774516"/>
          <a:ext cx="889000" cy="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125233</xdr:rowOff>
    </xdr:from>
    <xdr:to>
      <xdr:col>15</xdr:col>
      <xdr:colOff>133350</xdr:colOff>
      <xdr:row>81</xdr:row>
      <xdr:rowOff>55383</xdr:rowOff>
    </xdr:to>
    <xdr:sp macro="" textlink="">
      <xdr:nvSpPr>
        <xdr:cNvPr id="195" name="フローチャート: 判断 194"/>
        <xdr:cNvSpPr/>
      </xdr:nvSpPr>
      <xdr:spPr>
        <a:xfrm>
          <a:off x="3175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40160</xdr:rowOff>
    </xdr:from>
    <xdr:ext cx="762000" cy="259045"/>
    <xdr:sp macro="" textlink="">
      <xdr:nvSpPr>
        <xdr:cNvPr id="196" name="テキスト ボックス 195"/>
        <xdr:cNvSpPr txBox="1"/>
      </xdr:nvSpPr>
      <xdr:spPr>
        <a:xfrm>
          <a:off x="2844800" y="1392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41993</xdr:rowOff>
    </xdr:from>
    <xdr:to>
      <xdr:col>11</xdr:col>
      <xdr:colOff>31750</xdr:colOff>
      <xdr:row>80</xdr:row>
      <xdr:rowOff>58516</xdr:rowOff>
    </xdr:to>
    <xdr:cxnSp macro="">
      <xdr:nvCxnSpPr>
        <xdr:cNvPr id="197" name="直線コネクタ 196"/>
        <xdr:cNvCxnSpPr/>
      </xdr:nvCxnSpPr>
      <xdr:spPr>
        <a:xfrm>
          <a:off x="1447800" y="13757993"/>
          <a:ext cx="889000" cy="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107375</xdr:rowOff>
    </xdr:from>
    <xdr:to>
      <xdr:col>11</xdr:col>
      <xdr:colOff>82550</xdr:colOff>
      <xdr:row>81</xdr:row>
      <xdr:rowOff>37525</xdr:rowOff>
    </xdr:to>
    <xdr:sp macro="" textlink="">
      <xdr:nvSpPr>
        <xdr:cNvPr id="198" name="フローチャート: 判断 197"/>
        <xdr:cNvSpPr/>
      </xdr:nvSpPr>
      <xdr:spPr>
        <a:xfrm>
          <a:off x="2286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22302</xdr:rowOff>
    </xdr:from>
    <xdr:ext cx="762000" cy="259045"/>
    <xdr:sp macro="" textlink="">
      <xdr:nvSpPr>
        <xdr:cNvPr id="199" name="テキスト ボックス 198"/>
        <xdr:cNvSpPr txBox="1"/>
      </xdr:nvSpPr>
      <xdr:spPr>
        <a:xfrm>
          <a:off x="1955800" y="1390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86106</xdr:rowOff>
    </xdr:from>
    <xdr:to>
      <xdr:col>7</xdr:col>
      <xdr:colOff>31750</xdr:colOff>
      <xdr:row>81</xdr:row>
      <xdr:rowOff>16256</xdr:rowOff>
    </xdr:to>
    <xdr:sp macro="" textlink="">
      <xdr:nvSpPr>
        <xdr:cNvPr id="200" name="フローチャート: 判断 199"/>
        <xdr:cNvSpPr/>
      </xdr:nvSpPr>
      <xdr:spPr>
        <a:xfrm>
          <a:off x="1397000" y="1380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1033</xdr:rowOff>
    </xdr:from>
    <xdr:ext cx="762000" cy="259045"/>
    <xdr:sp macro="" textlink="">
      <xdr:nvSpPr>
        <xdr:cNvPr id="201" name="テキスト ボックス 200"/>
        <xdr:cNvSpPr txBox="1"/>
      </xdr:nvSpPr>
      <xdr:spPr>
        <a:xfrm>
          <a:off x="1066800" y="1388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83055</xdr:rowOff>
    </xdr:from>
    <xdr:to>
      <xdr:col>23</xdr:col>
      <xdr:colOff>184150</xdr:colOff>
      <xdr:row>81</xdr:row>
      <xdr:rowOff>13205</xdr:rowOff>
    </xdr:to>
    <xdr:sp macro="" textlink="">
      <xdr:nvSpPr>
        <xdr:cNvPr id="207" name="楕円 206"/>
        <xdr:cNvSpPr/>
      </xdr:nvSpPr>
      <xdr:spPr>
        <a:xfrm>
          <a:off x="4902200" y="1379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99582</xdr:rowOff>
    </xdr:from>
    <xdr:ext cx="762000" cy="259045"/>
    <xdr:sp macro="" textlink="">
      <xdr:nvSpPr>
        <xdr:cNvPr id="208" name="人件費・物件費等の状況該当値テキスト"/>
        <xdr:cNvSpPr txBox="1"/>
      </xdr:nvSpPr>
      <xdr:spPr>
        <a:xfrm>
          <a:off x="5041900" y="1364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7722</xdr:rowOff>
    </xdr:from>
    <xdr:to>
      <xdr:col>19</xdr:col>
      <xdr:colOff>184150</xdr:colOff>
      <xdr:row>80</xdr:row>
      <xdr:rowOff>109322</xdr:rowOff>
    </xdr:to>
    <xdr:sp macro="" textlink="">
      <xdr:nvSpPr>
        <xdr:cNvPr id="209" name="楕円 208"/>
        <xdr:cNvSpPr/>
      </xdr:nvSpPr>
      <xdr:spPr>
        <a:xfrm>
          <a:off x="4064000" y="1372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119499</xdr:rowOff>
    </xdr:from>
    <xdr:ext cx="736600" cy="259045"/>
    <xdr:sp macro="" textlink="">
      <xdr:nvSpPr>
        <xdr:cNvPr id="210" name="テキスト ボックス 209"/>
        <xdr:cNvSpPr txBox="1"/>
      </xdr:nvSpPr>
      <xdr:spPr>
        <a:xfrm>
          <a:off x="3733800" y="13492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17424</xdr:rowOff>
    </xdr:from>
    <xdr:to>
      <xdr:col>15</xdr:col>
      <xdr:colOff>133350</xdr:colOff>
      <xdr:row>80</xdr:row>
      <xdr:rowOff>119024</xdr:rowOff>
    </xdr:to>
    <xdr:sp macro="" textlink="">
      <xdr:nvSpPr>
        <xdr:cNvPr id="211" name="楕円 210"/>
        <xdr:cNvSpPr/>
      </xdr:nvSpPr>
      <xdr:spPr>
        <a:xfrm>
          <a:off x="3175000" y="1373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129201</xdr:rowOff>
    </xdr:from>
    <xdr:ext cx="762000" cy="259045"/>
    <xdr:sp macro="" textlink="">
      <xdr:nvSpPr>
        <xdr:cNvPr id="212" name="テキスト ボックス 211"/>
        <xdr:cNvSpPr txBox="1"/>
      </xdr:nvSpPr>
      <xdr:spPr>
        <a:xfrm>
          <a:off x="2844800" y="1350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7716</xdr:rowOff>
    </xdr:from>
    <xdr:to>
      <xdr:col>11</xdr:col>
      <xdr:colOff>82550</xdr:colOff>
      <xdr:row>80</xdr:row>
      <xdr:rowOff>109316</xdr:rowOff>
    </xdr:to>
    <xdr:sp macro="" textlink="">
      <xdr:nvSpPr>
        <xdr:cNvPr id="213" name="楕円 212"/>
        <xdr:cNvSpPr/>
      </xdr:nvSpPr>
      <xdr:spPr>
        <a:xfrm>
          <a:off x="2286000" y="1372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119493</xdr:rowOff>
    </xdr:from>
    <xdr:ext cx="762000" cy="259045"/>
    <xdr:sp macro="" textlink="">
      <xdr:nvSpPr>
        <xdr:cNvPr id="214" name="テキスト ボックス 213"/>
        <xdr:cNvSpPr txBox="1"/>
      </xdr:nvSpPr>
      <xdr:spPr>
        <a:xfrm>
          <a:off x="1955800" y="1349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162643</xdr:rowOff>
    </xdr:from>
    <xdr:to>
      <xdr:col>7</xdr:col>
      <xdr:colOff>31750</xdr:colOff>
      <xdr:row>80</xdr:row>
      <xdr:rowOff>92793</xdr:rowOff>
    </xdr:to>
    <xdr:sp macro="" textlink="">
      <xdr:nvSpPr>
        <xdr:cNvPr id="215" name="楕円 214"/>
        <xdr:cNvSpPr/>
      </xdr:nvSpPr>
      <xdr:spPr>
        <a:xfrm>
          <a:off x="1397000" y="1370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102970</xdr:rowOff>
    </xdr:from>
    <xdr:ext cx="762000" cy="259045"/>
    <xdr:sp macro="" textlink="">
      <xdr:nvSpPr>
        <xdr:cNvPr id="216" name="テキスト ボックス 215"/>
        <xdr:cNvSpPr txBox="1"/>
      </xdr:nvSpPr>
      <xdr:spPr>
        <a:xfrm>
          <a:off x="1066800" y="1347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職員給与については、人事院勧告</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を遵守</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したなかで</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、２年度は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給与水準</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を上回った。</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ラスパイレス指数</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の大きな変動</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要因として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、職員の経験年数階層</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の変動は顕著ではないが、階層ごとの職員数が少ないため、少ない変動でもラスパイレス指数に影響が生じるものであり、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引続き、</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適正な人員管理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給与水準の維持に努める。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159513</xdr:rowOff>
    </xdr:from>
    <xdr:to>
      <xdr:col>81</xdr:col>
      <xdr:colOff>44450</xdr:colOff>
      <xdr:row>87</xdr:row>
      <xdr:rowOff>132842</xdr:rowOff>
    </xdr:to>
    <xdr:cxnSp macro="">
      <xdr:nvCxnSpPr>
        <xdr:cNvPr id="248" name="直線コネクタ 247"/>
        <xdr:cNvCxnSpPr/>
      </xdr:nvCxnSpPr>
      <xdr:spPr>
        <a:xfrm>
          <a:off x="16179800" y="14904213"/>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105935</xdr:rowOff>
    </xdr:from>
    <xdr:ext cx="762000" cy="259045"/>
    <xdr:sp macro="" textlink="">
      <xdr:nvSpPr>
        <xdr:cNvPr id="249" name="給与水準   （国との比較）平均値テキスト"/>
        <xdr:cNvSpPr txBox="1"/>
      </xdr:nvSpPr>
      <xdr:spPr>
        <a:xfrm>
          <a:off x="17106900" y="1467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149861</xdr:rowOff>
    </xdr:from>
    <xdr:to>
      <xdr:col>77</xdr:col>
      <xdr:colOff>44450</xdr:colOff>
      <xdr:row>86</xdr:row>
      <xdr:rowOff>159513</xdr:rowOff>
    </xdr:to>
    <xdr:cxnSp macro="">
      <xdr:nvCxnSpPr>
        <xdr:cNvPr id="251" name="直線コネクタ 250"/>
        <xdr:cNvCxnSpPr/>
      </xdr:nvCxnSpPr>
      <xdr:spPr>
        <a:xfrm>
          <a:off x="15290800" y="1489456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2" name="フローチャート: 判断 251"/>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779</xdr:rowOff>
    </xdr:from>
    <xdr:ext cx="736600" cy="259045"/>
    <xdr:sp macro="" textlink="">
      <xdr:nvSpPr>
        <xdr:cNvPr id="253" name="テキスト ボックス 252"/>
        <xdr:cNvSpPr txBox="1"/>
      </xdr:nvSpPr>
      <xdr:spPr>
        <a:xfrm>
          <a:off x="15798800" y="145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149861</xdr:rowOff>
    </xdr:from>
    <xdr:to>
      <xdr:col>72</xdr:col>
      <xdr:colOff>203200</xdr:colOff>
      <xdr:row>87</xdr:row>
      <xdr:rowOff>74930</xdr:rowOff>
    </xdr:to>
    <xdr:cxnSp macro="">
      <xdr:nvCxnSpPr>
        <xdr:cNvPr id="254" name="直線コネクタ 253"/>
        <xdr:cNvCxnSpPr/>
      </xdr:nvCxnSpPr>
      <xdr:spPr>
        <a:xfrm flipV="1">
          <a:off x="14401800" y="1489456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5" name="フローチャート: 判断 254"/>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56" name="テキスト ボックス 255"/>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45974</xdr:rowOff>
    </xdr:from>
    <xdr:to>
      <xdr:col>68</xdr:col>
      <xdr:colOff>152400</xdr:colOff>
      <xdr:row>87</xdr:row>
      <xdr:rowOff>74930</xdr:rowOff>
    </xdr:to>
    <xdr:cxnSp macro="">
      <xdr:nvCxnSpPr>
        <xdr:cNvPr id="257" name="直線コネクタ 256"/>
        <xdr:cNvCxnSpPr/>
      </xdr:nvCxnSpPr>
      <xdr:spPr>
        <a:xfrm>
          <a:off x="13512800" y="1496212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8" name="フローチャート: 判断 257"/>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9" name="テキスト ボックス 258"/>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0" name="フローチャート: 判断 259"/>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133621</xdr:rowOff>
    </xdr:from>
    <xdr:ext cx="762000" cy="259045"/>
    <xdr:sp macro="" textlink="">
      <xdr:nvSpPr>
        <xdr:cNvPr id="261" name="テキスト ボックス 260"/>
        <xdr:cNvSpPr txBox="1"/>
      </xdr:nvSpPr>
      <xdr:spPr>
        <a:xfrm>
          <a:off x="13131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82042</xdr:rowOff>
    </xdr:from>
    <xdr:to>
      <xdr:col>81</xdr:col>
      <xdr:colOff>95250</xdr:colOff>
      <xdr:row>88</xdr:row>
      <xdr:rowOff>12192</xdr:rowOff>
    </xdr:to>
    <xdr:sp macro="" textlink="">
      <xdr:nvSpPr>
        <xdr:cNvPr id="267" name="楕円 266"/>
        <xdr:cNvSpPr/>
      </xdr:nvSpPr>
      <xdr:spPr>
        <a:xfrm>
          <a:off x="16967200" y="149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54119</xdr:rowOff>
    </xdr:from>
    <xdr:ext cx="762000" cy="259045"/>
    <xdr:sp macro="" textlink="">
      <xdr:nvSpPr>
        <xdr:cNvPr id="268" name="給与水準   （国との比較）該当値テキスト"/>
        <xdr:cNvSpPr txBox="1"/>
      </xdr:nvSpPr>
      <xdr:spPr>
        <a:xfrm>
          <a:off x="17106900" y="1497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108713</xdr:rowOff>
    </xdr:from>
    <xdr:to>
      <xdr:col>77</xdr:col>
      <xdr:colOff>95250</xdr:colOff>
      <xdr:row>87</xdr:row>
      <xdr:rowOff>38863</xdr:rowOff>
    </xdr:to>
    <xdr:sp macro="" textlink="">
      <xdr:nvSpPr>
        <xdr:cNvPr id="269" name="楕円 268"/>
        <xdr:cNvSpPr/>
      </xdr:nvSpPr>
      <xdr:spPr>
        <a:xfrm>
          <a:off x="16129000" y="148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23640</xdr:rowOff>
    </xdr:from>
    <xdr:ext cx="736600" cy="259045"/>
    <xdr:sp macro="" textlink="">
      <xdr:nvSpPr>
        <xdr:cNvPr id="270" name="テキスト ボックス 269"/>
        <xdr:cNvSpPr txBox="1"/>
      </xdr:nvSpPr>
      <xdr:spPr>
        <a:xfrm>
          <a:off x="15798800" y="14939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99061</xdr:rowOff>
    </xdr:from>
    <xdr:to>
      <xdr:col>73</xdr:col>
      <xdr:colOff>44450</xdr:colOff>
      <xdr:row>87</xdr:row>
      <xdr:rowOff>29211</xdr:rowOff>
    </xdr:to>
    <xdr:sp macro="" textlink="">
      <xdr:nvSpPr>
        <xdr:cNvPr id="271" name="楕円 270"/>
        <xdr:cNvSpPr/>
      </xdr:nvSpPr>
      <xdr:spPr>
        <a:xfrm>
          <a:off x="15240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13988</xdr:rowOff>
    </xdr:from>
    <xdr:ext cx="762000" cy="259045"/>
    <xdr:sp macro="" textlink="">
      <xdr:nvSpPr>
        <xdr:cNvPr id="272" name="テキスト ボックス 271"/>
        <xdr:cNvSpPr txBox="1"/>
      </xdr:nvSpPr>
      <xdr:spPr>
        <a:xfrm>
          <a:off x="14909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24130</xdr:rowOff>
    </xdr:from>
    <xdr:to>
      <xdr:col>68</xdr:col>
      <xdr:colOff>203200</xdr:colOff>
      <xdr:row>87</xdr:row>
      <xdr:rowOff>125730</xdr:rowOff>
    </xdr:to>
    <xdr:sp macro="" textlink="">
      <xdr:nvSpPr>
        <xdr:cNvPr id="273" name="楕円 272"/>
        <xdr:cNvSpPr/>
      </xdr:nvSpPr>
      <xdr:spPr>
        <a:xfrm>
          <a:off x="14351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110507</xdr:rowOff>
    </xdr:from>
    <xdr:ext cx="762000" cy="259045"/>
    <xdr:sp macro="" textlink="">
      <xdr:nvSpPr>
        <xdr:cNvPr id="274" name="テキスト ボックス 273"/>
        <xdr:cNvSpPr txBox="1"/>
      </xdr:nvSpPr>
      <xdr:spPr>
        <a:xfrm>
          <a:off x="14020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166624</xdr:rowOff>
    </xdr:from>
    <xdr:to>
      <xdr:col>64</xdr:col>
      <xdr:colOff>152400</xdr:colOff>
      <xdr:row>87</xdr:row>
      <xdr:rowOff>96774</xdr:rowOff>
    </xdr:to>
    <xdr:sp macro="" textlink="">
      <xdr:nvSpPr>
        <xdr:cNvPr id="275" name="楕円 274"/>
        <xdr:cNvSpPr/>
      </xdr:nvSpPr>
      <xdr:spPr>
        <a:xfrm>
          <a:off x="13462000" y="149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81551</xdr:rowOff>
    </xdr:from>
    <xdr:ext cx="762000" cy="259045"/>
    <xdr:sp macro="" textlink="">
      <xdr:nvSpPr>
        <xdr:cNvPr id="276" name="テキスト ボックス 275"/>
        <xdr:cNvSpPr txBox="1"/>
      </xdr:nvSpPr>
      <xdr:spPr>
        <a:xfrm>
          <a:off x="13131800" y="1499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行財政改革等により、</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早くから、採用抑制等による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人員の削減に努めてきたため</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であり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、現在は一定の人員を維持している状況にある。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人口減少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や定年延長制度の導入</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に伴い、退職者</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に対する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補充を最小限とし、再任用職員とのバランスを図りながら、定員管理計画に基づいた人員管理に努める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こととする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36460</xdr:rowOff>
    </xdr:from>
    <xdr:to>
      <xdr:col>81</xdr:col>
      <xdr:colOff>44450</xdr:colOff>
      <xdr:row>60</xdr:row>
      <xdr:rowOff>52144</xdr:rowOff>
    </xdr:to>
    <xdr:cxnSp macro="">
      <xdr:nvCxnSpPr>
        <xdr:cNvPr id="310" name="直線コネクタ 309"/>
        <xdr:cNvCxnSpPr/>
      </xdr:nvCxnSpPr>
      <xdr:spPr>
        <a:xfrm>
          <a:off x="16179800" y="10323460"/>
          <a:ext cx="8382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36921</xdr:rowOff>
    </xdr:from>
    <xdr:ext cx="762000" cy="259045"/>
    <xdr:sp macro="" textlink="">
      <xdr:nvSpPr>
        <xdr:cNvPr id="311" name="定員管理の状況平均値テキスト"/>
        <xdr:cNvSpPr txBox="1"/>
      </xdr:nvSpPr>
      <xdr:spPr>
        <a:xfrm>
          <a:off x="17106900" y="1032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16955</xdr:rowOff>
    </xdr:from>
    <xdr:to>
      <xdr:col>77</xdr:col>
      <xdr:colOff>44450</xdr:colOff>
      <xdr:row>60</xdr:row>
      <xdr:rowOff>36460</xdr:rowOff>
    </xdr:to>
    <xdr:cxnSp macro="">
      <xdr:nvCxnSpPr>
        <xdr:cNvPr id="313" name="直線コネクタ 312"/>
        <xdr:cNvCxnSpPr/>
      </xdr:nvCxnSpPr>
      <xdr:spPr>
        <a:xfrm>
          <a:off x="15290800" y="10303955"/>
          <a:ext cx="889000" cy="1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4" name="フローチャート: 判断 313"/>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133367</xdr:rowOff>
    </xdr:from>
    <xdr:ext cx="736600" cy="259045"/>
    <xdr:sp macro="" textlink="">
      <xdr:nvSpPr>
        <xdr:cNvPr id="315" name="テキスト ボックス 314"/>
        <xdr:cNvSpPr txBox="1"/>
      </xdr:nvSpPr>
      <xdr:spPr>
        <a:xfrm>
          <a:off x="15798800" y="10420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13134</xdr:rowOff>
    </xdr:from>
    <xdr:to>
      <xdr:col>72</xdr:col>
      <xdr:colOff>203200</xdr:colOff>
      <xdr:row>60</xdr:row>
      <xdr:rowOff>16955</xdr:rowOff>
    </xdr:to>
    <xdr:cxnSp macro="">
      <xdr:nvCxnSpPr>
        <xdr:cNvPr id="316" name="直線コネクタ 315"/>
        <xdr:cNvCxnSpPr/>
      </xdr:nvCxnSpPr>
      <xdr:spPr>
        <a:xfrm>
          <a:off x="14401800" y="10300134"/>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7" name="フローチャート: 判断 316"/>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126933</xdr:rowOff>
    </xdr:from>
    <xdr:ext cx="762000" cy="259045"/>
    <xdr:sp macro="" textlink="">
      <xdr:nvSpPr>
        <xdr:cNvPr id="318" name="テキスト ボックス 317"/>
        <xdr:cNvSpPr txBox="1"/>
      </xdr:nvSpPr>
      <xdr:spPr>
        <a:xfrm>
          <a:off x="14909800" y="104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13134</xdr:rowOff>
    </xdr:from>
    <xdr:to>
      <xdr:col>68</xdr:col>
      <xdr:colOff>152400</xdr:colOff>
      <xdr:row>60</xdr:row>
      <xdr:rowOff>32036</xdr:rowOff>
    </xdr:to>
    <xdr:cxnSp macro="">
      <xdr:nvCxnSpPr>
        <xdr:cNvPr id="319" name="直線コネクタ 318"/>
        <xdr:cNvCxnSpPr/>
      </xdr:nvCxnSpPr>
      <xdr:spPr>
        <a:xfrm flipV="1">
          <a:off x="13512800" y="10300134"/>
          <a:ext cx="889000" cy="1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0" name="フローチャート: 判断 319"/>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118889</xdr:rowOff>
    </xdr:from>
    <xdr:ext cx="762000" cy="259045"/>
    <xdr:sp macro="" textlink="">
      <xdr:nvSpPr>
        <xdr:cNvPr id="321" name="テキスト ボックス 320"/>
        <xdr:cNvSpPr txBox="1"/>
      </xdr:nvSpPr>
      <xdr:spPr>
        <a:xfrm>
          <a:off x="140208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2" name="フローチャート: 判断 321"/>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110444</xdr:rowOff>
    </xdr:from>
    <xdr:ext cx="762000" cy="259045"/>
    <xdr:sp macro="" textlink="">
      <xdr:nvSpPr>
        <xdr:cNvPr id="323" name="テキスト ボックス 322"/>
        <xdr:cNvSpPr txBox="1"/>
      </xdr:nvSpPr>
      <xdr:spPr>
        <a:xfrm>
          <a:off x="13131800" y="103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1344</xdr:rowOff>
    </xdr:from>
    <xdr:to>
      <xdr:col>81</xdr:col>
      <xdr:colOff>95250</xdr:colOff>
      <xdr:row>60</xdr:row>
      <xdr:rowOff>102944</xdr:rowOff>
    </xdr:to>
    <xdr:sp macro="" textlink="">
      <xdr:nvSpPr>
        <xdr:cNvPr id="329" name="楕円 328"/>
        <xdr:cNvSpPr/>
      </xdr:nvSpPr>
      <xdr:spPr>
        <a:xfrm>
          <a:off x="16967200" y="1028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94071</xdr:rowOff>
    </xdr:from>
    <xdr:ext cx="762000" cy="259045"/>
    <xdr:sp macro="" textlink="">
      <xdr:nvSpPr>
        <xdr:cNvPr id="330" name="定員管理の状況該当値テキスト"/>
        <xdr:cNvSpPr txBox="1"/>
      </xdr:nvSpPr>
      <xdr:spPr>
        <a:xfrm>
          <a:off x="17106900" y="1020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157110</xdr:rowOff>
    </xdr:from>
    <xdr:to>
      <xdr:col>77</xdr:col>
      <xdr:colOff>95250</xdr:colOff>
      <xdr:row>60</xdr:row>
      <xdr:rowOff>87260</xdr:rowOff>
    </xdr:to>
    <xdr:sp macro="" textlink="">
      <xdr:nvSpPr>
        <xdr:cNvPr id="331" name="楕円 330"/>
        <xdr:cNvSpPr/>
      </xdr:nvSpPr>
      <xdr:spPr>
        <a:xfrm>
          <a:off x="16129000" y="1027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97437</xdr:rowOff>
    </xdr:from>
    <xdr:ext cx="736600" cy="259045"/>
    <xdr:sp macro="" textlink="">
      <xdr:nvSpPr>
        <xdr:cNvPr id="332" name="テキスト ボックス 331"/>
        <xdr:cNvSpPr txBox="1"/>
      </xdr:nvSpPr>
      <xdr:spPr>
        <a:xfrm>
          <a:off x="15798800" y="1004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137605</xdr:rowOff>
    </xdr:from>
    <xdr:to>
      <xdr:col>73</xdr:col>
      <xdr:colOff>44450</xdr:colOff>
      <xdr:row>60</xdr:row>
      <xdr:rowOff>67755</xdr:rowOff>
    </xdr:to>
    <xdr:sp macro="" textlink="">
      <xdr:nvSpPr>
        <xdr:cNvPr id="333" name="楕円 332"/>
        <xdr:cNvSpPr/>
      </xdr:nvSpPr>
      <xdr:spPr>
        <a:xfrm>
          <a:off x="15240000" y="1025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77932</xdr:rowOff>
    </xdr:from>
    <xdr:ext cx="762000" cy="259045"/>
    <xdr:sp macro="" textlink="">
      <xdr:nvSpPr>
        <xdr:cNvPr id="334" name="テキスト ボックス 333"/>
        <xdr:cNvSpPr txBox="1"/>
      </xdr:nvSpPr>
      <xdr:spPr>
        <a:xfrm>
          <a:off x="14909800" y="1002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133784</xdr:rowOff>
    </xdr:from>
    <xdr:to>
      <xdr:col>68</xdr:col>
      <xdr:colOff>203200</xdr:colOff>
      <xdr:row>60</xdr:row>
      <xdr:rowOff>63934</xdr:rowOff>
    </xdr:to>
    <xdr:sp macro="" textlink="">
      <xdr:nvSpPr>
        <xdr:cNvPr id="335" name="楕円 334"/>
        <xdr:cNvSpPr/>
      </xdr:nvSpPr>
      <xdr:spPr>
        <a:xfrm>
          <a:off x="14351000" y="1024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74111</xdr:rowOff>
    </xdr:from>
    <xdr:ext cx="762000" cy="259045"/>
    <xdr:sp macro="" textlink="">
      <xdr:nvSpPr>
        <xdr:cNvPr id="336" name="テキスト ボックス 335"/>
        <xdr:cNvSpPr txBox="1"/>
      </xdr:nvSpPr>
      <xdr:spPr>
        <a:xfrm>
          <a:off x="14020800" y="1001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152686</xdr:rowOff>
    </xdr:from>
    <xdr:to>
      <xdr:col>64</xdr:col>
      <xdr:colOff>152400</xdr:colOff>
      <xdr:row>60</xdr:row>
      <xdr:rowOff>82836</xdr:rowOff>
    </xdr:to>
    <xdr:sp macro="" textlink="">
      <xdr:nvSpPr>
        <xdr:cNvPr id="337" name="楕円 336"/>
        <xdr:cNvSpPr/>
      </xdr:nvSpPr>
      <xdr:spPr>
        <a:xfrm>
          <a:off x="13462000" y="1026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93013</xdr:rowOff>
    </xdr:from>
    <xdr:ext cx="762000" cy="259045"/>
    <xdr:sp macro="" textlink="">
      <xdr:nvSpPr>
        <xdr:cNvPr id="338" name="テキスト ボックス 337"/>
        <xdr:cNvSpPr txBox="1"/>
      </xdr:nvSpPr>
      <xdr:spPr>
        <a:xfrm>
          <a:off x="13131800" y="100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地方債発行の抑制等により償還額が年々減少してき</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てい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たが、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公共施設等の更新等やインフラ整備に伴う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大型事業が多く</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なったことで</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、地方債残高は上昇している。</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従前より交付税算入率の大きい地方債を活用してきたことにより、実質償還額の負担が抑えられてきた経緯はあるが、今後も大型事業が予定されているため、償還が始まると比率の上昇が想定される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ことから、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管理計画</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に沿った、適正な施設</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等の維持管理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を図り、必要な投資を行いつつ比率の維持抑制に努めていく。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70696</xdr:rowOff>
    </xdr:to>
    <xdr:cxnSp macro="">
      <xdr:nvCxnSpPr>
        <xdr:cNvPr id="371" name="直線コネクタ 370"/>
        <xdr:cNvCxnSpPr/>
      </xdr:nvCxnSpPr>
      <xdr:spPr>
        <a:xfrm>
          <a:off x="16179800" y="688848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2"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30480</xdr:rowOff>
    </xdr:to>
    <xdr:cxnSp macro="">
      <xdr:nvCxnSpPr>
        <xdr:cNvPr id="374" name="直線コネクタ 373"/>
        <xdr:cNvCxnSpPr/>
      </xdr:nvCxnSpPr>
      <xdr:spPr>
        <a:xfrm>
          <a:off x="15290800" y="68643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5" name="フローチャート: 判断 374"/>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76" name="テキスト ボックス 375"/>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169756</xdr:rowOff>
    </xdr:from>
    <xdr:to>
      <xdr:col>72</xdr:col>
      <xdr:colOff>203200</xdr:colOff>
      <xdr:row>40</xdr:row>
      <xdr:rowOff>6350</xdr:rowOff>
    </xdr:to>
    <xdr:cxnSp macro="">
      <xdr:nvCxnSpPr>
        <xdr:cNvPr id="377" name="直線コネクタ 376"/>
        <xdr:cNvCxnSpPr/>
      </xdr:nvCxnSpPr>
      <xdr:spPr>
        <a:xfrm>
          <a:off x="14401800" y="68563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8" name="フローチャート: 判断 377"/>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79" name="テキスト ボックス 378"/>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169756</xdr:rowOff>
    </xdr:from>
    <xdr:to>
      <xdr:col>68</xdr:col>
      <xdr:colOff>152400</xdr:colOff>
      <xdr:row>40</xdr:row>
      <xdr:rowOff>22437</xdr:rowOff>
    </xdr:to>
    <xdr:cxnSp macro="">
      <xdr:nvCxnSpPr>
        <xdr:cNvPr id="380" name="直線コネクタ 379"/>
        <xdr:cNvCxnSpPr/>
      </xdr:nvCxnSpPr>
      <xdr:spPr>
        <a:xfrm flipV="1">
          <a:off x="13512800" y="68563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1" name="フローチャート: 判断 380"/>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82" name="テキスト ボックス 381"/>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84" name="テキスト ボックス 383"/>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90" name="楕円 389"/>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36423</xdr:rowOff>
    </xdr:from>
    <xdr:ext cx="762000" cy="259045"/>
    <xdr:sp macro="" textlink="">
      <xdr:nvSpPr>
        <xdr:cNvPr id="391" name="公債費負担の状況該当値テキスト"/>
        <xdr:cNvSpPr txBox="1"/>
      </xdr:nvSpPr>
      <xdr:spPr>
        <a:xfrm>
          <a:off x="171069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392" name="楕円 391"/>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93" name="テキスト ボックス 392"/>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394" name="楕円 393"/>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5" name="テキスト ボックス 394"/>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118956</xdr:rowOff>
    </xdr:from>
    <xdr:to>
      <xdr:col>68</xdr:col>
      <xdr:colOff>203200</xdr:colOff>
      <xdr:row>40</xdr:row>
      <xdr:rowOff>49106</xdr:rowOff>
    </xdr:to>
    <xdr:sp macro="" textlink="">
      <xdr:nvSpPr>
        <xdr:cNvPr id="396" name="楕円 395"/>
        <xdr:cNvSpPr/>
      </xdr:nvSpPr>
      <xdr:spPr>
        <a:xfrm>
          <a:off x="14351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59283</xdr:rowOff>
    </xdr:from>
    <xdr:ext cx="762000" cy="259045"/>
    <xdr:sp macro="" textlink="">
      <xdr:nvSpPr>
        <xdr:cNvPr id="397" name="テキスト ボックス 396"/>
        <xdr:cNvSpPr txBox="1"/>
      </xdr:nvSpPr>
      <xdr:spPr>
        <a:xfrm>
          <a:off x="14020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8" name="楕円 397"/>
        <xdr:cNvSpPr/>
      </xdr:nvSpPr>
      <xdr:spPr>
        <a:xfrm>
          <a:off x="13462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399" name="テキスト ボックス 398"/>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町の財政規模に見合った事業展開を図っており、起債の残高については、年々減少してきていたが、２年度も防災無線デジタル化事業や庁舎耐震改修事業等の大型事業が多かったため、起債残高が増加した。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事業の実施に当たっては、交付税算入率の大きい地方債を活用しているため、実質的な負担が少ない。</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また、将来負担額に対し基金をはじめとした充当可能な財源が上回っているため、将来負担比率は発生していないが、今後も事業実施の適正化を図り、健全化の維持に努める。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5" name="フローチャート: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7" name="フローチャート: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9" name="フローチャート: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1" name="フローチャート: 判断 44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2" name="テキスト ボックス 44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3,520
3,504
162.59
4,936,606
4,797,931
88,553
2,380,912
3,992,242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人件費に係る経常収支比率は、類似団体及び全国、北海道平均を下回っている状況であり、今後も適正な人員管理、集中改革プランから継続</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人件費の抑制に努めていく。</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定員管理については、一定程度の目標は達成しており、大きな増減はないが、財政規模に</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見合った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定員管理に取り組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んでいく</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17272</xdr:rowOff>
    </xdr:from>
    <xdr:to>
      <xdr:col>24</xdr:col>
      <xdr:colOff>25400</xdr:colOff>
      <xdr:row>36</xdr:row>
      <xdr:rowOff>67564</xdr:rowOff>
    </xdr:to>
    <xdr:cxnSp macro="">
      <xdr:nvCxnSpPr>
        <xdr:cNvPr id="64" name="直線コネクタ 63"/>
        <xdr:cNvCxnSpPr/>
      </xdr:nvCxnSpPr>
      <xdr:spPr>
        <a:xfrm>
          <a:off x="3987800" y="618947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xdr:rowOff>
    </xdr:from>
    <xdr:to>
      <xdr:col>19</xdr:col>
      <xdr:colOff>187325</xdr:colOff>
      <xdr:row>36</xdr:row>
      <xdr:rowOff>17272</xdr:rowOff>
    </xdr:to>
    <xdr:cxnSp macro="">
      <xdr:nvCxnSpPr>
        <xdr:cNvPr id="67" name="直線コネクタ 66"/>
        <xdr:cNvCxnSpPr/>
      </xdr:nvCxnSpPr>
      <xdr:spPr>
        <a:xfrm>
          <a:off x="3098800" y="6180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xdr:rowOff>
    </xdr:from>
    <xdr:to>
      <xdr:col>15</xdr:col>
      <xdr:colOff>98425</xdr:colOff>
      <xdr:row>36</xdr:row>
      <xdr:rowOff>40132</xdr:rowOff>
    </xdr:to>
    <xdr:cxnSp macro="">
      <xdr:nvCxnSpPr>
        <xdr:cNvPr id="70" name="直線コネクタ 69"/>
        <xdr:cNvCxnSpPr/>
      </xdr:nvCxnSpPr>
      <xdr:spPr>
        <a:xfrm flipV="1">
          <a:off x="2209800" y="6180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40132</xdr:rowOff>
    </xdr:from>
    <xdr:to>
      <xdr:col>11</xdr:col>
      <xdr:colOff>9525</xdr:colOff>
      <xdr:row>36</xdr:row>
      <xdr:rowOff>49276</xdr:rowOff>
    </xdr:to>
    <xdr:cxnSp macro="">
      <xdr:nvCxnSpPr>
        <xdr:cNvPr id="73" name="直線コネクタ 72"/>
        <xdr:cNvCxnSpPr/>
      </xdr:nvCxnSpPr>
      <xdr:spPr>
        <a:xfrm flipV="1">
          <a:off x="1320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27703</xdr:rowOff>
    </xdr:from>
    <xdr:ext cx="762000" cy="259045"/>
    <xdr:sp macro="" textlink="">
      <xdr:nvSpPr>
        <xdr:cNvPr id="75" name="テキスト ボックス 74"/>
        <xdr:cNvSpPr txBox="1"/>
      </xdr:nvSpPr>
      <xdr:spPr>
        <a:xfrm>
          <a:off x="1828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xdr:rowOff>
    </xdr:from>
    <xdr:to>
      <xdr:col>24</xdr:col>
      <xdr:colOff>76200</xdr:colOff>
      <xdr:row>36</xdr:row>
      <xdr:rowOff>118364</xdr:rowOff>
    </xdr:to>
    <xdr:sp macro="" textlink="">
      <xdr:nvSpPr>
        <xdr:cNvPr id="83" name="楕円 82"/>
        <xdr:cNvSpPr/>
      </xdr:nvSpPr>
      <xdr:spPr>
        <a:xfrm>
          <a:off x="4775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33291</xdr:rowOff>
    </xdr:from>
    <xdr:ext cx="762000" cy="259045"/>
    <xdr:sp macro="" textlink="">
      <xdr:nvSpPr>
        <xdr:cNvPr id="84" name="人件費該当値テキスト"/>
        <xdr:cNvSpPr txBox="1"/>
      </xdr:nvSpPr>
      <xdr:spPr>
        <a:xfrm>
          <a:off x="4914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137922</xdr:rowOff>
    </xdr:from>
    <xdr:to>
      <xdr:col>20</xdr:col>
      <xdr:colOff>38100</xdr:colOff>
      <xdr:row>36</xdr:row>
      <xdr:rowOff>68072</xdr:rowOff>
    </xdr:to>
    <xdr:sp macro="" textlink="">
      <xdr:nvSpPr>
        <xdr:cNvPr id="85" name="楕円 84"/>
        <xdr:cNvSpPr/>
      </xdr:nvSpPr>
      <xdr:spPr>
        <a:xfrm>
          <a:off x="3937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78249</xdr:rowOff>
    </xdr:from>
    <xdr:ext cx="736600" cy="259045"/>
    <xdr:sp macro="" textlink="">
      <xdr:nvSpPr>
        <xdr:cNvPr id="86" name="テキスト ボックス 85"/>
        <xdr:cNvSpPr txBox="1"/>
      </xdr:nvSpPr>
      <xdr:spPr>
        <a:xfrm>
          <a:off x="3606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128778</xdr:rowOff>
    </xdr:from>
    <xdr:to>
      <xdr:col>15</xdr:col>
      <xdr:colOff>149225</xdr:colOff>
      <xdr:row>36</xdr:row>
      <xdr:rowOff>58928</xdr:rowOff>
    </xdr:to>
    <xdr:sp macro="" textlink="">
      <xdr:nvSpPr>
        <xdr:cNvPr id="87" name="楕円 86"/>
        <xdr:cNvSpPr/>
      </xdr:nvSpPr>
      <xdr:spPr>
        <a:xfrm>
          <a:off x="3048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69105</xdr:rowOff>
    </xdr:from>
    <xdr:ext cx="762000" cy="259045"/>
    <xdr:sp macro="" textlink="">
      <xdr:nvSpPr>
        <xdr:cNvPr id="88" name="テキスト ボックス 87"/>
        <xdr:cNvSpPr txBox="1"/>
      </xdr:nvSpPr>
      <xdr:spPr>
        <a:xfrm>
          <a:off x="2717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160782</xdr:rowOff>
    </xdr:from>
    <xdr:to>
      <xdr:col>11</xdr:col>
      <xdr:colOff>60325</xdr:colOff>
      <xdr:row>36</xdr:row>
      <xdr:rowOff>90932</xdr:rowOff>
    </xdr:to>
    <xdr:sp macro="" textlink="">
      <xdr:nvSpPr>
        <xdr:cNvPr id="89" name="楕円 88"/>
        <xdr:cNvSpPr/>
      </xdr:nvSpPr>
      <xdr:spPr>
        <a:xfrm>
          <a:off x="2159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90" name="テキスト ボックス 89"/>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169926</xdr:rowOff>
    </xdr:from>
    <xdr:to>
      <xdr:col>6</xdr:col>
      <xdr:colOff>171450</xdr:colOff>
      <xdr:row>36</xdr:row>
      <xdr:rowOff>100076</xdr:rowOff>
    </xdr:to>
    <xdr:sp macro="" textlink="">
      <xdr:nvSpPr>
        <xdr:cNvPr id="91" name="楕円 90"/>
        <xdr:cNvSpPr/>
      </xdr:nvSpPr>
      <xdr:spPr>
        <a:xfrm>
          <a:off x="1270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110253</xdr:rowOff>
    </xdr:from>
    <xdr:ext cx="762000" cy="259045"/>
    <xdr:sp macro="" textlink="">
      <xdr:nvSpPr>
        <xdr:cNvPr id="92" name="テキスト ボックス 91"/>
        <xdr:cNvSpPr txBox="1"/>
      </xdr:nvSpPr>
      <xdr:spPr>
        <a:xfrm>
          <a:off x="939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物件費に係る経常収支比率については、類似団体平均を大幅に下回っている。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要因として、以前から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行財政改革等に</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よる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経費節減を図っており、今後も</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引続き、経費の節減</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20320</xdr:rowOff>
    </xdr:from>
    <xdr:to>
      <xdr:col>82</xdr:col>
      <xdr:colOff>107950</xdr:colOff>
      <xdr:row>14</xdr:row>
      <xdr:rowOff>43180</xdr:rowOff>
    </xdr:to>
    <xdr:cxnSp macro="">
      <xdr:nvCxnSpPr>
        <xdr:cNvPr id="124" name="直線コネクタ 123"/>
        <xdr:cNvCxnSpPr/>
      </xdr:nvCxnSpPr>
      <xdr:spPr>
        <a:xfrm flipV="1">
          <a:off x="15671800" y="2420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5" name="物件費平均値テキスト"/>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43180</xdr:rowOff>
    </xdr:from>
    <xdr:to>
      <xdr:col>78</xdr:col>
      <xdr:colOff>69850</xdr:colOff>
      <xdr:row>14</xdr:row>
      <xdr:rowOff>46990</xdr:rowOff>
    </xdr:to>
    <xdr:cxnSp macro="">
      <xdr:nvCxnSpPr>
        <xdr:cNvPr id="127" name="直線コネクタ 126"/>
        <xdr:cNvCxnSpPr/>
      </xdr:nvCxnSpPr>
      <xdr:spPr>
        <a:xfrm flipV="1">
          <a:off x="14782800" y="2443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29" name="テキスト ボックス 128"/>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43180</xdr:rowOff>
    </xdr:from>
    <xdr:to>
      <xdr:col>73</xdr:col>
      <xdr:colOff>180975</xdr:colOff>
      <xdr:row>14</xdr:row>
      <xdr:rowOff>46990</xdr:rowOff>
    </xdr:to>
    <xdr:cxnSp macro="">
      <xdr:nvCxnSpPr>
        <xdr:cNvPr id="130" name="直線コネクタ 129"/>
        <xdr:cNvCxnSpPr/>
      </xdr:nvCxnSpPr>
      <xdr:spPr>
        <a:xfrm>
          <a:off x="13893800" y="2443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2" name="テキスト ボックス 131"/>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43180</xdr:rowOff>
    </xdr:from>
    <xdr:to>
      <xdr:col>69</xdr:col>
      <xdr:colOff>92075</xdr:colOff>
      <xdr:row>14</xdr:row>
      <xdr:rowOff>46990</xdr:rowOff>
    </xdr:to>
    <xdr:cxnSp macro="">
      <xdr:nvCxnSpPr>
        <xdr:cNvPr id="133" name="直線コネクタ 132"/>
        <xdr:cNvCxnSpPr/>
      </xdr:nvCxnSpPr>
      <xdr:spPr>
        <a:xfrm flipV="1">
          <a:off x="13004800" y="2443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35" name="テキスト ボックス 134"/>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40657</xdr:rowOff>
    </xdr:from>
    <xdr:ext cx="762000" cy="259045"/>
    <xdr:sp macro="" textlink="">
      <xdr:nvSpPr>
        <xdr:cNvPr id="137" name="テキスト ボックス 136"/>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140970</xdr:rowOff>
    </xdr:from>
    <xdr:to>
      <xdr:col>82</xdr:col>
      <xdr:colOff>158750</xdr:colOff>
      <xdr:row>14</xdr:row>
      <xdr:rowOff>71120</xdr:rowOff>
    </xdr:to>
    <xdr:sp macro="" textlink="">
      <xdr:nvSpPr>
        <xdr:cNvPr id="143" name="楕円 142"/>
        <xdr:cNvSpPr/>
      </xdr:nvSpPr>
      <xdr:spPr>
        <a:xfrm>
          <a:off x="164592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49547</xdr:rowOff>
    </xdr:from>
    <xdr:ext cx="762000" cy="259045"/>
    <xdr:sp macro="" textlink="">
      <xdr:nvSpPr>
        <xdr:cNvPr id="144" name="物件費該当値テキスト"/>
        <xdr:cNvSpPr txBox="1"/>
      </xdr:nvSpPr>
      <xdr:spPr>
        <a:xfrm>
          <a:off x="16598900" y="22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163830</xdr:rowOff>
    </xdr:from>
    <xdr:to>
      <xdr:col>78</xdr:col>
      <xdr:colOff>120650</xdr:colOff>
      <xdr:row>14</xdr:row>
      <xdr:rowOff>93980</xdr:rowOff>
    </xdr:to>
    <xdr:sp macro="" textlink="">
      <xdr:nvSpPr>
        <xdr:cNvPr id="145" name="楕円 144"/>
        <xdr:cNvSpPr/>
      </xdr:nvSpPr>
      <xdr:spPr>
        <a:xfrm>
          <a:off x="15621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104157</xdr:rowOff>
    </xdr:from>
    <xdr:ext cx="736600" cy="259045"/>
    <xdr:sp macro="" textlink="">
      <xdr:nvSpPr>
        <xdr:cNvPr id="146" name="テキスト ボックス 145"/>
        <xdr:cNvSpPr txBox="1"/>
      </xdr:nvSpPr>
      <xdr:spPr>
        <a:xfrm>
          <a:off x="15290800" y="216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167640</xdr:rowOff>
    </xdr:from>
    <xdr:to>
      <xdr:col>74</xdr:col>
      <xdr:colOff>31750</xdr:colOff>
      <xdr:row>14</xdr:row>
      <xdr:rowOff>97790</xdr:rowOff>
    </xdr:to>
    <xdr:sp macro="" textlink="">
      <xdr:nvSpPr>
        <xdr:cNvPr id="147" name="楕円 146"/>
        <xdr:cNvSpPr/>
      </xdr:nvSpPr>
      <xdr:spPr>
        <a:xfrm>
          <a:off x="14732000" y="23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107967</xdr:rowOff>
    </xdr:from>
    <xdr:ext cx="762000" cy="259045"/>
    <xdr:sp macro="" textlink="">
      <xdr:nvSpPr>
        <xdr:cNvPr id="148" name="テキスト ボックス 147"/>
        <xdr:cNvSpPr txBox="1"/>
      </xdr:nvSpPr>
      <xdr:spPr>
        <a:xfrm>
          <a:off x="14401800" y="21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163830</xdr:rowOff>
    </xdr:from>
    <xdr:to>
      <xdr:col>69</xdr:col>
      <xdr:colOff>142875</xdr:colOff>
      <xdr:row>14</xdr:row>
      <xdr:rowOff>93980</xdr:rowOff>
    </xdr:to>
    <xdr:sp macro="" textlink="">
      <xdr:nvSpPr>
        <xdr:cNvPr id="149" name="楕円 148"/>
        <xdr:cNvSpPr/>
      </xdr:nvSpPr>
      <xdr:spPr>
        <a:xfrm>
          <a:off x="13843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104157</xdr:rowOff>
    </xdr:from>
    <xdr:ext cx="762000" cy="259045"/>
    <xdr:sp macro="" textlink="">
      <xdr:nvSpPr>
        <xdr:cNvPr id="150" name="テキスト ボックス 149"/>
        <xdr:cNvSpPr txBox="1"/>
      </xdr:nvSpPr>
      <xdr:spPr>
        <a:xfrm>
          <a:off x="13512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167640</xdr:rowOff>
    </xdr:from>
    <xdr:to>
      <xdr:col>65</xdr:col>
      <xdr:colOff>53975</xdr:colOff>
      <xdr:row>14</xdr:row>
      <xdr:rowOff>97790</xdr:rowOff>
    </xdr:to>
    <xdr:sp macro="" textlink="">
      <xdr:nvSpPr>
        <xdr:cNvPr id="151" name="楕円 150"/>
        <xdr:cNvSpPr/>
      </xdr:nvSpPr>
      <xdr:spPr>
        <a:xfrm>
          <a:off x="12954000" y="23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107967</xdr:rowOff>
    </xdr:from>
    <xdr:ext cx="762000" cy="259045"/>
    <xdr:sp macro="" textlink="">
      <xdr:nvSpPr>
        <xdr:cNvPr id="152" name="テキスト ボックス 151"/>
        <xdr:cNvSpPr txBox="1"/>
      </xdr:nvSpPr>
      <xdr:spPr>
        <a:xfrm>
          <a:off x="12623800" y="21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扶助費に係る経常収支比率については、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２年度は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若干下回った。主な要因として、受給対象者の減少による老人</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保護措置費</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や児童手当給付費、各医療給付等の減少であり、医療給付等においては、新型コロナウイルス感染症に伴う受診制限や受診控えなどの影響もあると推測される。</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今後も</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少子化対策として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、こども医療費の拡充給付</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地域事情を考慮した中</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での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、適正な扶助費支給に努めていく。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146050</xdr:rowOff>
    </xdr:to>
    <xdr:cxnSp macro="">
      <xdr:nvCxnSpPr>
        <xdr:cNvPr id="184" name="直線コネクタ 183"/>
        <xdr:cNvCxnSpPr/>
      </xdr:nvCxnSpPr>
      <xdr:spPr>
        <a:xfrm flipV="1">
          <a:off x="3987800" y="95758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146050</xdr:rowOff>
    </xdr:to>
    <xdr:cxnSp macro="">
      <xdr:nvCxnSpPr>
        <xdr:cNvPr id="187" name="直線コネクタ 186"/>
        <xdr:cNvCxnSpPr/>
      </xdr:nvCxnSpPr>
      <xdr:spPr>
        <a:xfrm>
          <a:off x="3098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89" name="テキスト ボックス 188"/>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165100</xdr:rowOff>
    </xdr:to>
    <xdr:cxnSp macro="">
      <xdr:nvCxnSpPr>
        <xdr:cNvPr id="190" name="直線コネクタ 189"/>
        <xdr:cNvCxnSpPr/>
      </xdr:nvCxnSpPr>
      <xdr:spPr>
        <a:xfrm flipV="1">
          <a:off x="2209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2" name="テキスト ボックス 191"/>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31750</xdr:rowOff>
    </xdr:to>
    <xdr:cxnSp macro="">
      <xdr:nvCxnSpPr>
        <xdr:cNvPr id="193" name="直線コネクタ 192"/>
        <xdr:cNvCxnSpPr/>
      </xdr:nvCxnSpPr>
      <xdr:spPr>
        <a:xfrm flipV="1">
          <a:off x="1320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5" name="テキスト ボックス 194"/>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7" name="テキスト ボックス 196"/>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3" name="楕円 202"/>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4"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05" name="楕円 204"/>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10177</xdr:rowOff>
    </xdr:from>
    <xdr:ext cx="736600" cy="259045"/>
    <xdr:sp macro="" textlink="">
      <xdr:nvSpPr>
        <xdr:cNvPr id="206" name="テキスト ボックス 205"/>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7" name="楕円 206"/>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8" name="テキスト ボックス 20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09" name="楕円 208"/>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0" name="テキスト ボックス 209"/>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1" name="楕円 210"/>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2" name="テキスト ボックス 211"/>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その他については、維持補修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に係る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経費や国保</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会計や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介護会計</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への繰出金、後期高齢者の医療給付費</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等に</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なって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、類似団体平均を下回っている状況にある。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年度については、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後期高齢者</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医療給付</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費は減少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したものの、除雪</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や社会福祉施設</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等の維持補修費が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増加し、上昇</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165862</xdr:rowOff>
    </xdr:from>
    <xdr:to>
      <xdr:col>82</xdr:col>
      <xdr:colOff>107950</xdr:colOff>
      <xdr:row>56</xdr:row>
      <xdr:rowOff>35560</xdr:rowOff>
    </xdr:to>
    <xdr:cxnSp macro="">
      <xdr:nvCxnSpPr>
        <xdr:cNvPr id="242" name="直線コネクタ 241"/>
        <xdr:cNvCxnSpPr/>
      </xdr:nvCxnSpPr>
      <xdr:spPr>
        <a:xfrm>
          <a:off x="15671800" y="95956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61993</xdr:rowOff>
    </xdr:from>
    <xdr:ext cx="762000" cy="259045"/>
    <xdr:sp macro="" textlink="">
      <xdr:nvSpPr>
        <xdr:cNvPr id="243" name="その他平均値テキスト"/>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165862</xdr:rowOff>
    </xdr:from>
    <xdr:to>
      <xdr:col>78</xdr:col>
      <xdr:colOff>69850</xdr:colOff>
      <xdr:row>56</xdr:row>
      <xdr:rowOff>30988</xdr:rowOff>
    </xdr:to>
    <xdr:cxnSp macro="">
      <xdr:nvCxnSpPr>
        <xdr:cNvPr id="245" name="直線コネクタ 244"/>
        <xdr:cNvCxnSpPr/>
      </xdr:nvCxnSpPr>
      <xdr:spPr>
        <a:xfrm flipV="1">
          <a:off x="14782800" y="95956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47" name="テキスト ボックス 246"/>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152146</xdr:rowOff>
    </xdr:from>
    <xdr:to>
      <xdr:col>73</xdr:col>
      <xdr:colOff>180975</xdr:colOff>
      <xdr:row>56</xdr:row>
      <xdr:rowOff>30988</xdr:rowOff>
    </xdr:to>
    <xdr:cxnSp macro="">
      <xdr:nvCxnSpPr>
        <xdr:cNvPr id="248" name="直線コネクタ 247"/>
        <xdr:cNvCxnSpPr/>
      </xdr:nvCxnSpPr>
      <xdr:spPr>
        <a:xfrm>
          <a:off x="13893800" y="95818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9415</xdr:rowOff>
    </xdr:from>
    <xdr:ext cx="762000" cy="259045"/>
    <xdr:sp macro="" textlink="">
      <xdr:nvSpPr>
        <xdr:cNvPr id="250" name="テキスト ボックス 249"/>
        <xdr:cNvSpPr txBox="1"/>
      </xdr:nvSpPr>
      <xdr:spPr>
        <a:xfrm>
          <a:off x="14401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106426</xdr:rowOff>
    </xdr:from>
    <xdr:to>
      <xdr:col>69</xdr:col>
      <xdr:colOff>92075</xdr:colOff>
      <xdr:row>55</xdr:row>
      <xdr:rowOff>152146</xdr:rowOff>
    </xdr:to>
    <xdr:cxnSp macro="">
      <xdr:nvCxnSpPr>
        <xdr:cNvPr id="251" name="直線コネクタ 250"/>
        <xdr:cNvCxnSpPr/>
      </xdr:nvCxnSpPr>
      <xdr:spPr>
        <a:xfrm>
          <a:off x="13004800" y="95361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27703</xdr:rowOff>
    </xdr:from>
    <xdr:ext cx="762000" cy="259045"/>
    <xdr:sp macro="" textlink="">
      <xdr:nvSpPr>
        <xdr:cNvPr id="253" name="テキスト ボックス 252"/>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271</xdr:rowOff>
    </xdr:from>
    <xdr:ext cx="762000" cy="259045"/>
    <xdr:sp macro="" textlink="">
      <xdr:nvSpPr>
        <xdr:cNvPr id="255" name="テキスト ボックス 254"/>
        <xdr:cNvSpPr txBox="1"/>
      </xdr:nvSpPr>
      <xdr:spPr>
        <a:xfrm>
          <a:off x="12623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1" name="楕円 260"/>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62"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115062</xdr:rowOff>
    </xdr:from>
    <xdr:to>
      <xdr:col>78</xdr:col>
      <xdr:colOff>120650</xdr:colOff>
      <xdr:row>56</xdr:row>
      <xdr:rowOff>45212</xdr:rowOff>
    </xdr:to>
    <xdr:sp macro="" textlink="">
      <xdr:nvSpPr>
        <xdr:cNvPr id="263" name="楕円 262"/>
        <xdr:cNvSpPr/>
      </xdr:nvSpPr>
      <xdr:spPr>
        <a:xfrm>
          <a:off x="15621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55389</xdr:rowOff>
    </xdr:from>
    <xdr:ext cx="736600" cy="259045"/>
    <xdr:sp macro="" textlink="">
      <xdr:nvSpPr>
        <xdr:cNvPr id="264" name="テキスト ボックス 263"/>
        <xdr:cNvSpPr txBox="1"/>
      </xdr:nvSpPr>
      <xdr:spPr>
        <a:xfrm>
          <a:off x="15290800" y="931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151638</xdr:rowOff>
    </xdr:from>
    <xdr:to>
      <xdr:col>74</xdr:col>
      <xdr:colOff>31750</xdr:colOff>
      <xdr:row>56</xdr:row>
      <xdr:rowOff>81788</xdr:rowOff>
    </xdr:to>
    <xdr:sp macro="" textlink="">
      <xdr:nvSpPr>
        <xdr:cNvPr id="265" name="楕円 264"/>
        <xdr:cNvSpPr/>
      </xdr:nvSpPr>
      <xdr:spPr>
        <a:xfrm>
          <a:off x="14732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91965</xdr:rowOff>
    </xdr:from>
    <xdr:ext cx="762000" cy="259045"/>
    <xdr:sp macro="" textlink="">
      <xdr:nvSpPr>
        <xdr:cNvPr id="266" name="テキスト ボックス 265"/>
        <xdr:cNvSpPr txBox="1"/>
      </xdr:nvSpPr>
      <xdr:spPr>
        <a:xfrm>
          <a:off x="14401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101346</xdr:rowOff>
    </xdr:from>
    <xdr:to>
      <xdr:col>69</xdr:col>
      <xdr:colOff>142875</xdr:colOff>
      <xdr:row>56</xdr:row>
      <xdr:rowOff>31496</xdr:rowOff>
    </xdr:to>
    <xdr:sp macro="" textlink="">
      <xdr:nvSpPr>
        <xdr:cNvPr id="267" name="楕円 266"/>
        <xdr:cNvSpPr/>
      </xdr:nvSpPr>
      <xdr:spPr>
        <a:xfrm>
          <a:off x="13843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41673</xdr:rowOff>
    </xdr:from>
    <xdr:ext cx="762000" cy="259045"/>
    <xdr:sp macro="" textlink="">
      <xdr:nvSpPr>
        <xdr:cNvPr id="268" name="テキスト ボックス 267"/>
        <xdr:cNvSpPr txBox="1"/>
      </xdr:nvSpPr>
      <xdr:spPr>
        <a:xfrm>
          <a:off x="13512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55626</xdr:rowOff>
    </xdr:from>
    <xdr:to>
      <xdr:col>65</xdr:col>
      <xdr:colOff>53975</xdr:colOff>
      <xdr:row>55</xdr:row>
      <xdr:rowOff>157226</xdr:rowOff>
    </xdr:to>
    <xdr:sp macro="" textlink="">
      <xdr:nvSpPr>
        <xdr:cNvPr id="269" name="楕円 268"/>
        <xdr:cNvSpPr/>
      </xdr:nvSpPr>
      <xdr:spPr>
        <a:xfrm>
          <a:off x="12954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167403</xdr:rowOff>
    </xdr:from>
    <xdr:ext cx="762000" cy="259045"/>
    <xdr:sp macro="" textlink="">
      <xdr:nvSpPr>
        <xdr:cNvPr id="270" name="テキスト ボックス 269"/>
        <xdr:cNvSpPr txBox="1"/>
      </xdr:nvSpPr>
      <xdr:spPr>
        <a:xfrm>
          <a:off x="12623800" y="925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補助費等に係る経常収支比率は、類似団体平均を下回っている状況にある。</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国保病院や一部事務組合（消防</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衛生処理組合）への負担</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金や補助金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が大きな割合を占めており、</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近年は、医師確保対策に係る経費や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施設</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の改修及び</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設備の維持</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等の経費が</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増加傾向にある。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また、２年度は、新型コロナウイルス感染症対策事業による各事業者等へ支援するための補助金等がある。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35</xdr:row>
      <xdr:rowOff>161290</xdr:rowOff>
    </xdr:to>
    <xdr:cxnSp macro="">
      <xdr:nvCxnSpPr>
        <xdr:cNvPr id="300" name="直線コネクタ 299"/>
        <xdr:cNvCxnSpPr/>
      </xdr:nvCxnSpPr>
      <xdr:spPr>
        <a:xfrm flipV="1">
          <a:off x="15671800" y="61437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133858</xdr:rowOff>
    </xdr:from>
    <xdr:to>
      <xdr:col>78</xdr:col>
      <xdr:colOff>69850</xdr:colOff>
      <xdr:row>35</xdr:row>
      <xdr:rowOff>161290</xdr:rowOff>
    </xdr:to>
    <xdr:cxnSp macro="">
      <xdr:nvCxnSpPr>
        <xdr:cNvPr id="303" name="直線コネクタ 302"/>
        <xdr:cNvCxnSpPr/>
      </xdr:nvCxnSpPr>
      <xdr:spPr>
        <a:xfrm>
          <a:off x="14782800" y="61346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5" name="テキスト ボックス 304"/>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35</xdr:row>
      <xdr:rowOff>133858</xdr:rowOff>
    </xdr:to>
    <xdr:cxnSp macro="">
      <xdr:nvCxnSpPr>
        <xdr:cNvPr id="306" name="直線コネクタ 305"/>
        <xdr:cNvCxnSpPr/>
      </xdr:nvCxnSpPr>
      <xdr:spPr>
        <a:xfrm>
          <a:off x="13893800" y="61208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8" name="テキスト ボックス 307"/>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78994</xdr:rowOff>
    </xdr:from>
    <xdr:to>
      <xdr:col>69</xdr:col>
      <xdr:colOff>92075</xdr:colOff>
      <xdr:row>35</xdr:row>
      <xdr:rowOff>120142</xdr:rowOff>
    </xdr:to>
    <xdr:cxnSp macro="">
      <xdr:nvCxnSpPr>
        <xdr:cNvPr id="309" name="直線コネクタ 308"/>
        <xdr:cNvCxnSpPr/>
      </xdr:nvCxnSpPr>
      <xdr:spPr>
        <a:xfrm>
          <a:off x="13004800" y="60797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1" name="テキスト ボックス 310"/>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19" name="楕円 318"/>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20" name="補助費等該当値テキスト"/>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21" name="楕円 320"/>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22" name="テキスト ボックス 321"/>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83058</xdr:rowOff>
    </xdr:from>
    <xdr:to>
      <xdr:col>74</xdr:col>
      <xdr:colOff>31750</xdr:colOff>
      <xdr:row>36</xdr:row>
      <xdr:rowOff>13208</xdr:rowOff>
    </xdr:to>
    <xdr:sp macro="" textlink="">
      <xdr:nvSpPr>
        <xdr:cNvPr id="323" name="楕円 322"/>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23385</xdr:rowOff>
    </xdr:from>
    <xdr:ext cx="762000" cy="259045"/>
    <xdr:sp macro="" textlink="">
      <xdr:nvSpPr>
        <xdr:cNvPr id="324" name="テキスト ボックス 323"/>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69342</xdr:rowOff>
    </xdr:from>
    <xdr:to>
      <xdr:col>69</xdr:col>
      <xdr:colOff>142875</xdr:colOff>
      <xdr:row>35</xdr:row>
      <xdr:rowOff>170942</xdr:rowOff>
    </xdr:to>
    <xdr:sp macro="" textlink="">
      <xdr:nvSpPr>
        <xdr:cNvPr id="325" name="楕円 324"/>
        <xdr:cNvSpPr/>
      </xdr:nvSpPr>
      <xdr:spPr>
        <a:xfrm>
          <a:off x="13843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9669</xdr:rowOff>
    </xdr:from>
    <xdr:ext cx="762000" cy="259045"/>
    <xdr:sp macro="" textlink="">
      <xdr:nvSpPr>
        <xdr:cNvPr id="326" name="テキスト ボックス 325"/>
        <xdr:cNvSpPr txBox="1"/>
      </xdr:nvSpPr>
      <xdr:spPr>
        <a:xfrm>
          <a:off x="13512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28194</xdr:rowOff>
    </xdr:from>
    <xdr:to>
      <xdr:col>65</xdr:col>
      <xdr:colOff>53975</xdr:colOff>
      <xdr:row>35</xdr:row>
      <xdr:rowOff>129794</xdr:rowOff>
    </xdr:to>
    <xdr:sp macro="" textlink="">
      <xdr:nvSpPr>
        <xdr:cNvPr id="327" name="楕円 326"/>
        <xdr:cNvSpPr/>
      </xdr:nvSpPr>
      <xdr:spPr>
        <a:xfrm>
          <a:off x="12954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139971</xdr:rowOff>
    </xdr:from>
    <xdr:ext cx="762000" cy="259045"/>
    <xdr:sp macro="" textlink="">
      <xdr:nvSpPr>
        <xdr:cNvPr id="328" name="テキスト ボックス 327"/>
        <xdr:cNvSpPr txBox="1"/>
      </xdr:nvSpPr>
      <xdr:spPr>
        <a:xfrm>
          <a:off x="12623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後年度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負担軽減のため</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、近年は計画的な繰上償還を実施しており、公債費に対する経常収支比率は類似団体平均を上回っている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実質公債費</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比率においては、近年、上昇傾向にあるが低い水準となっている。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この要因としては、交付税算入率の大きい地方債を優先的に活用してきたためであり、今後も同様な事業展開を図り、</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公債費上昇の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抑制を図っていく。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107950</xdr:rowOff>
    </xdr:from>
    <xdr:to>
      <xdr:col>24</xdr:col>
      <xdr:colOff>25400</xdr:colOff>
      <xdr:row>77</xdr:row>
      <xdr:rowOff>115570</xdr:rowOff>
    </xdr:to>
    <xdr:cxnSp macro="">
      <xdr:nvCxnSpPr>
        <xdr:cNvPr id="360" name="直線コネクタ 359"/>
        <xdr:cNvCxnSpPr/>
      </xdr:nvCxnSpPr>
      <xdr:spPr>
        <a:xfrm flipV="1">
          <a:off x="3987800" y="13309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1"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115570</xdr:rowOff>
    </xdr:to>
    <xdr:cxnSp macro="">
      <xdr:nvCxnSpPr>
        <xdr:cNvPr id="363" name="直線コネクタ 362"/>
        <xdr:cNvCxnSpPr/>
      </xdr:nvCxnSpPr>
      <xdr:spPr>
        <a:xfrm>
          <a:off x="3098800" y="13317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5" name="テキスト ボックス 364"/>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119380</xdr:rowOff>
    </xdr:to>
    <xdr:cxnSp macro="">
      <xdr:nvCxnSpPr>
        <xdr:cNvPr id="366" name="直線コネクタ 365"/>
        <xdr:cNvCxnSpPr/>
      </xdr:nvCxnSpPr>
      <xdr:spPr>
        <a:xfrm flipV="1">
          <a:off x="2209800" y="13317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68" name="テキスト ボックス 367"/>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107950</xdr:rowOff>
    </xdr:from>
    <xdr:to>
      <xdr:col>11</xdr:col>
      <xdr:colOff>9525</xdr:colOff>
      <xdr:row>77</xdr:row>
      <xdr:rowOff>119380</xdr:rowOff>
    </xdr:to>
    <xdr:cxnSp macro="">
      <xdr:nvCxnSpPr>
        <xdr:cNvPr id="369" name="直線コネクタ 368"/>
        <xdr:cNvCxnSpPr/>
      </xdr:nvCxnSpPr>
      <xdr:spPr>
        <a:xfrm>
          <a:off x="1320800" y="133096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71" name="テキスト ボックス 370"/>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153687</xdr:rowOff>
    </xdr:from>
    <xdr:ext cx="762000" cy="259045"/>
    <xdr:sp macro="" textlink="">
      <xdr:nvSpPr>
        <xdr:cNvPr id="373" name="テキスト ボックス 372"/>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57150</xdr:rowOff>
    </xdr:from>
    <xdr:to>
      <xdr:col>24</xdr:col>
      <xdr:colOff>76200</xdr:colOff>
      <xdr:row>77</xdr:row>
      <xdr:rowOff>158750</xdr:rowOff>
    </xdr:to>
    <xdr:sp macro="" textlink="">
      <xdr:nvSpPr>
        <xdr:cNvPr id="379" name="楕円 378"/>
        <xdr:cNvSpPr/>
      </xdr:nvSpPr>
      <xdr:spPr>
        <a:xfrm>
          <a:off x="4775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29227</xdr:rowOff>
    </xdr:from>
    <xdr:ext cx="762000" cy="259045"/>
    <xdr:sp macro="" textlink="">
      <xdr:nvSpPr>
        <xdr:cNvPr id="380" name="公債費該当値テキスト"/>
        <xdr:cNvSpPr txBox="1"/>
      </xdr:nvSpPr>
      <xdr:spPr>
        <a:xfrm>
          <a:off x="4914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81" name="楕円 380"/>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2" name="テキスト ボックス 38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3" name="楕円 382"/>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4" name="テキスト ボックス 383"/>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68580</xdr:rowOff>
    </xdr:from>
    <xdr:to>
      <xdr:col>11</xdr:col>
      <xdr:colOff>60325</xdr:colOff>
      <xdr:row>77</xdr:row>
      <xdr:rowOff>170180</xdr:rowOff>
    </xdr:to>
    <xdr:sp macro="" textlink="">
      <xdr:nvSpPr>
        <xdr:cNvPr id="385" name="楕円 384"/>
        <xdr:cNvSpPr/>
      </xdr:nvSpPr>
      <xdr:spPr>
        <a:xfrm>
          <a:off x="2159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154957</xdr:rowOff>
    </xdr:from>
    <xdr:ext cx="762000" cy="259045"/>
    <xdr:sp macro="" textlink="">
      <xdr:nvSpPr>
        <xdr:cNvPr id="386" name="テキスト ボックス 385"/>
        <xdr:cNvSpPr txBox="1"/>
      </xdr:nvSpPr>
      <xdr:spPr>
        <a:xfrm>
          <a:off x="1828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57150</xdr:rowOff>
    </xdr:from>
    <xdr:to>
      <xdr:col>6</xdr:col>
      <xdr:colOff>171450</xdr:colOff>
      <xdr:row>77</xdr:row>
      <xdr:rowOff>158750</xdr:rowOff>
    </xdr:to>
    <xdr:sp macro="" textlink="">
      <xdr:nvSpPr>
        <xdr:cNvPr id="387" name="楕円 386"/>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143527</xdr:rowOff>
    </xdr:from>
    <xdr:ext cx="762000" cy="259045"/>
    <xdr:sp macro="" textlink="">
      <xdr:nvSpPr>
        <xdr:cNvPr id="388" name="テキスト ボックス 387"/>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公債費以外に係る経常収支比率は、類似団体平均を</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大幅に</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下回っており、人件費</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物件費等</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のそれぞれにおいて</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、早くから行財政改革に取り組んできた積み重ねであり、今後も、</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経費節減に努めるなど</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健全な財政運営を図っていく。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48623</xdr:rowOff>
    </xdr:from>
    <xdr:to>
      <xdr:col>82</xdr:col>
      <xdr:colOff>107950</xdr:colOff>
      <xdr:row>81</xdr:row>
      <xdr:rowOff>69850</xdr:rowOff>
    </xdr:to>
    <xdr:cxnSp macro="">
      <xdr:nvCxnSpPr>
        <xdr:cNvPr id="418" name="直線コネクタ 417"/>
        <xdr:cNvCxnSpPr/>
      </xdr:nvCxnSpPr>
      <xdr:spPr>
        <a:xfrm flipV="1">
          <a:off x="16510000" y="1273592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19"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0" name="直線コネクタ 419"/>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135000</xdr:rowOff>
    </xdr:from>
    <xdr:ext cx="762000" cy="259045"/>
    <xdr:sp macro="" textlink="">
      <xdr:nvSpPr>
        <xdr:cNvPr id="421" name="公債費以外最大値テキスト"/>
        <xdr:cNvSpPr txBox="1"/>
      </xdr:nvSpPr>
      <xdr:spPr>
        <a:xfrm>
          <a:off x="16598900" y="1247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48623</xdr:rowOff>
    </xdr:from>
    <xdr:to>
      <xdr:col>82</xdr:col>
      <xdr:colOff>196850</xdr:colOff>
      <xdr:row>74</xdr:row>
      <xdr:rowOff>48623</xdr:rowOff>
    </xdr:to>
    <xdr:cxnSp macro="">
      <xdr:nvCxnSpPr>
        <xdr:cNvPr id="422" name="直線コネクタ 421"/>
        <xdr:cNvCxnSpPr/>
      </xdr:nvCxnSpPr>
      <xdr:spPr>
        <a:xfrm>
          <a:off x="16421100" y="12735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45357</xdr:rowOff>
    </xdr:from>
    <xdr:to>
      <xdr:col>82</xdr:col>
      <xdr:colOff>107950</xdr:colOff>
      <xdr:row>74</xdr:row>
      <xdr:rowOff>48623</xdr:rowOff>
    </xdr:to>
    <xdr:cxnSp macro="">
      <xdr:nvCxnSpPr>
        <xdr:cNvPr id="423" name="直線コネクタ 422"/>
        <xdr:cNvCxnSpPr/>
      </xdr:nvCxnSpPr>
      <xdr:spPr>
        <a:xfrm>
          <a:off x="15671800" y="1273265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53176</xdr:rowOff>
    </xdr:from>
    <xdr:ext cx="762000" cy="259045"/>
    <xdr:sp macro="" textlink="">
      <xdr:nvSpPr>
        <xdr:cNvPr id="424" name="公債費以外平均値テキスト"/>
        <xdr:cNvSpPr txBox="1"/>
      </xdr:nvSpPr>
      <xdr:spPr>
        <a:xfrm>
          <a:off x="16598900" y="13254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81099</xdr:rowOff>
    </xdr:from>
    <xdr:to>
      <xdr:col>82</xdr:col>
      <xdr:colOff>158750</xdr:colOff>
      <xdr:row>78</xdr:row>
      <xdr:rowOff>11249</xdr:rowOff>
    </xdr:to>
    <xdr:sp macro="" textlink="">
      <xdr:nvSpPr>
        <xdr:cNvPr id="425" name="フローチャート: 判断 424"/>
        <xdr:cNvSpPr/>
      </xdr:nvSpPr>
      <xdr:spPr>
        <a:xfrm>
          <a:off x="164592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45357</xdr:rowOff>
    </xdr:from>
    <xdr:to>
      <xdr:col>78</xdr:col>
      <xdr:colOff>69850</xdr:colOff>
      <xdr:row>74</xdr:row>
      <xdr:rowOff>45357</xdr:rowOff>
    </xdr:to>
    <xdr:cxnSp macro="">
      <xdr:nvCxnSpPr>
        <xdr:cNvPr id="426" name="直線コネクタ 425"/>
        <xdr:cNvCxnSpPr/>
      </xdr:nvCxnSpPr>
      <xdr:spPr>
        <a:xfrm>
          <a:off x="14782800" y="12732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120287</xdr:rowOff>
    </xdr:from>
    <xdr:to>
      <xdr:col>78</xdr:col>
      <xdr:colOff>120650</xdr:colOff>
      <xdr:row>78</xdr:row>
      <xdr:rowOff>50437</xdr:rowOff>
    </xdr:to>
    <xdr:sp macro="" textlink="">
      <xdr:nvSpPr>
        <xdr:cNvPr id="427" name="フローチャート: 判断 426"/>
        <xdr:cNvSpPr/>
      </xdr:nvSpPr>
      <xdr:spPr>
        <a:xfrm>
          <a:off x="15621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35214</xdr:rowOff>
    </xdr:from>
    <xdr:ext cx="736600" cy="259045"/>
    <xdr:sp macro="" textlink="">
      <xdr:nvSpPr>
        <xdr:cNvPr id="428" name="テキスト ボックス 427"/>
        <xdr:cNvSpPr txBox="1"/>
      </xdr:nvSpPr>
      <xdr:spPr>
        <a:xfrm>
          <a:off x="15290800" y="13408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25763</xdr:rowOff>
    </xdr:from>
    <xdr:to>
      <xdr:col>73</xdr:col>
      <xdr:colOff>180975</xdr:colOff>
      <xdr:row>74</xdr:row>
      <xdr:rowOff>45357</xdr:rowOff>
    </xdr:to>
    <xdr:cxnSp macro="">
      <xdr:nvCxnSpPr>
        <xdr:cNvPr id="429" name="直線コネクタ 428"/>
        <xdr:cNvCxnSpPr/>
      </xdr:nvCxnSpPr>
      <xdr:spPr>
        <a:xfrm>
          <a:off x="13893800" y="127130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117021</xdr:rowOff>
    </xdr:from>
    <xdr:to>
      <xdr:col>74</xdr:col>
      <xdr:colOff>31750</xdr:colOff>
      <xdr:row>78</xdr:row>
      <xdr:rowOff>47171</xdr:rowOff>
    </xdr:to>
    <xdr:sp macro="" textlink="">
      <xdr:nvSpPr>
        <xdr:cNvPr id="430" name="フローチャート: 判断 429"/>
        <xdr:cNvSpPr/>
      </xdr:nvSpPr>
      <xdr:spPr>
        <a:xfrm>
          <a:off x="14732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31948</xdr:rowOff>
    </xdr:from>
    <xdr:ext cx="762000" cy="259045"/>
    <xdr:sp macro="" textlink="">
      <xdr:nvSpPr>
        <xdr:cNvPr id="431" name="テキスト ボックス 430"/>
        <xdr:cNvSpPr txBox="1"/>
      </xdr:nvSpPr>
      <xdr:spPr>
        <a:xfrm>
          <a:off x="14401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151493</xdr:rowOff>
    </xdr:from>
    <xdr:to>
      <xdr:col>69</xdr:col>
      <xdr:colOff>92075</xdr:colOff>
      <xdr:row>74</xdr:row>
      <xdr:rowOff>25763</xdr:rowOff>
    </xdr:to>
    <xdr:cxnSp macro="">
      <xdr:nvCxnSpPr>
        <xdr:cNvPr id="432" name="直線コネクタ 431"/>
        <xdr:cNvCxnSpPr/>
      </xdr:nvCxnSpPr>
      <xdr:spPr>
        <a:xfrm>
          <a:off x="13004800" y="126673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103958</xdr:rowOff>
    </xdr:from>
    <xdr:to>
      <xdr:col>69</xdr:col>
      <xdr:colOff>142875</xdr:colOff>
      <xdr:row>78</xdr:row>
      <xdr:rowOff>34108</xdr:rowOff>
    </xdr:to>
    <xdr:sp macro="" textlink="">
      <xdr:nvSpPr>
        <xdr:cNvPr id="433" name="フローチャート: 判断 432"/>
        <xdr:cNvSpPr/>
      </xdr:nvSpPr>
      <xdr:spPr>
        <a:xfrm>
          <a:off x="13843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18885</xdr:rowOff>
    </xdr:from>
    <xdr:ext cx="762000" cy="259045"/>
    <xdr:sp macro="" textlink="">
      <xdr:nvSpPr>
        <xdr:cNvPr id="434" name="テキスト ボックス 433"/>
        <xdr:cNvSpPr txBox="1"/>
      </xdr:nvSpPr>
      <xdr:spPr>
        <a:xfrm>
          <a:off x="13512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25581</xdr:rowOff>
    </xdr:from>
    <xdr:to>
      <xdr:col>65</xdr:col>
      <xdr:colOff>53975</xdr:colOff>
      <xdr:row>77</xdr:row>
      <xdr:rowOff>127181</xdr:rowOff>
    </xdr:to>
    <xdr:sp macro="" textlink="">
      <xdr:nvSpPr>
        <xdr:cNvPr id="435" name="フローチャート: 判断 434"/>
        <xdr:cNvSpPr/>
      </xdr:nvSpPr>
      <xdr:spPr>
        <a:xfrm>
          <a:off x="12954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111958</xdr:rowOff>
    </xdr:from>
    <xdr:ext cx="762000" cy="259045"/>
    <xdr:sp macro="" textlink="">
      <xdr:nvSpPr>
        <xdr:cNvPr id="436" name="テキスト ボックス 435"/>
        <xdr:cNvSpPr txBox="1"/>
      </xdr:nvSpPr>
      <xdr:spPr>
        <a:xfrm>
          <a:off x="12623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169273</xdr:rowOff>
    </xdr:from>
    <xdr:to>
      <xdr:col>82</xdr:col>
      <xdr:colOff>158750</xdr:colOff>
      <xdr:row>74</xdr:row>
      <xdr:rowOff>99423</xdr:rowOff>
    </xdr:to>
    <xdr:sp macro="" textlink="">
      <xdr:nvSpPr>
        <xdr:cNvPr id="442" name="楕円 441"/>
        <xdr:cNvSpPr/>
      </xdr:nvSpPr>
      <xdr:spPr>
        <a:xfrm>
          <a:off x="16459200" y="1268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77850</xdr:rowOff>
    </xdr:from>
    <xdr:ext cx="762000" cy="259045"/>
    <xdr:sp macro="" textlink="">
      <xdr:nvSpPr>
        <xdr:cNvPr id="443" name="公債費以外該当値テキスト"/>
        <xdr:cNvSpPr txBox="1"/>
      </xdr:nvSpPr>
      <xdr:spPr>
        <a:xfrm>
          <a:off x="16598900" y="1259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166007</xdr:rowOff>
    </xdr:from>
    <xdr:to>
      <xdr:col>78</xdr:col>
      <xdr:colOff>120650</xdr:colOff>
      <xdr:row>74</xdr:row>
      <xdr:rowOff>96157</xdr:rowOff>
    </xdr:to>
    <xdr:sp macro="" textlink="">
      <xdr:nvSpPr>
        <xdr:cNvPr id="444" name="楕円 443"/>
        <xdr:cNvSpPr/>
      </xdr:nvSpPr>
      <xdr:spPr>
        <a:xfrm>
          <a:off x="15621000" y="126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106334</xdr:rowOff>
    </xdr:from>
    <xdr:ext cx="736600" cy="259045"/>
    <xdr:sp macro="" textlink="">
      <xdr:nvSpPr>
        <xdr:cNvPr id="445" name="テキスト ボックス 444"/>
        <xdr:cNvSpPr txBox="1"/>
      </xdr:nvSpPr>
      <xdr:spPr>
        <a:xfrm>
          <a:off x="15290800" y="1245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166007</xdr:rowOff>
    </xdr:from>
    <xdr:to>
      <xdr:col>74</xdr:col>
      <xdr:colOff>31750</xdr:colOff>
      <xdr:row>74</xdr:row>
      <xdr:rowOff>96157</xdr:rowOff>
    </xdr:to>
    <xdr:sp macro="" textlink="">
      <xdr:nvSpPr>
        <xdr:cNvPr id="446" name="楕円 445"/>
        <xdr:cNvSpPr/>
      </xdr:nvSpPr>
      <xdr:spPr>
        <a:xfrm>
          <a:off x="14732000" y="126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106334</xdr:rowOff>
    </xdr:from>
    <xdr:ext cx="762000" cy="259045"/>
    <xdr:sp macro="" textlink="">
      <xdr:nvSpPr>
        <xdr:cNvPr id="447" name="テキスト ボックス 446"/>
        <xdr:cNvSpPr txBox="1"/>
      </xdr:nvSpPr>
      <xdr:spPr>
        <a:xfrm>
          <a:off x="14401800" y="1245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146413</xdr:rowOff>
    </xdr:from>
    <xdr:to>
      <xdr:col>69</xdr:col>
      <xdr:colOff>142875</xdr:colOff>
      <xdr:row>74</xdr:row>
      <xdr:rowOff>76563</xdr:rowOff>
    </xdr:to>
    <xdr:sp macro="" textlink="">
      <xdr:nvSpPr>
        <xdr:cNvPr id="448" name="楕円 447"/>
        <xdr:cNvSpPr/>
      </xdr:nvSpPr>
      <xdr:spPr>
        <a:xfrm>
          <a:off x="13843000" y="1266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86740</xdr:rowOff>
    </xdr:from>
    <xdr:ext cx="762000" cy="259045"/>
    <xdr:sp macro="" textlink="">
      <xdr:nvSpPr>
        <xdr:cNvPr id="449" name="テキスト ボックス 448"/>
        <xdr:cNvSpPr txBox="1"/>
      </xdr:nvSpPr>
      <xdr:spPr>
        <a:xfrm>
          <a:off x="13512800" y="124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100693</xdr:rowOff>
    </xdr:from>
    <xdr:to>
      <xdr:col>65</xdr:col>
      <xdr:colOff>53975</xdr:colOff>
      <xdr:row>74</xdr:row>
      <xdr:rowOff>30843</xdr:rowOff>
    </xdr:to>
    <xdr:sp macro="" textlink="">
      <xdr:nvSpPr>
        <xdr:cNvPr id="450" name="楕円 449"/>
        <xdr:cNvSpPr/>
      </xdr:nvSpPr>
      <xdr:spPr>
        <a:xfrm>
          <a:off x="12954000" y="1261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41020</xdr:rowOff>
    </xdr:from>
    <xdr:ext cx="762000" cy="259045"/>
    <xdr:sp macro="" textlink="">
      <xdr:nvSpPr>
        <xdr:cNvPr id="451" name="テキスト ボックス 450"/>
        <xdr:cNvSpPr txBox="1"/>
      </xdr:nvSpPr>
      <xdr:spPr>
        <a:xfrm>
          <a:off x="12623800" y="1238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129121</xdr:rowOff>
    </xdr:from>
    <xdr:to>
      <xdr:col>29</xdr:col>
      <xdr:colOff>127000</xdr:colOff>
      <xdr:row>20</xdr:row>
      <xdr:rowOff>11793</xdr:rowOff>
    </xdr:to>
    <xdr:cxnSp macro="">
      <xdr:nvCxnSpPr>
        <xdr:cNvPr id="47" name="直線コネクタ 46"/>
        <xdr:cNvCxnSpPr/>
      </xdr:nvCxnSpPr>
      <xdr:spPr bwMode="auto">
        <a:xfrm flipV="1">
          <a:off x="5651500" y="1891246"/>
          <a:ext cx="0" cy="15971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155320</xdr:rowOff>
    </xdr:from>
    <xdr:ext cx="762000" cy="259045"/>
    <xdr:sp macro="" textlink="">
      <xdr:nvSpPr>
        <xdr:cNvPr id="48" name="人口1人当たり決算額の推移最小値テキスト130"/>
        <xdr:cNvSpPr txBox="1"/>
      </xdr:nvSpPr>
      <xdr:spPr>
        <a:xfrm>
          <a:off x="57404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11793</xdr:rowOff>
    </xdr:from>
    <xdr:to>
      <xdr:col>30</xdr:col>
      <xdr:colOff>25400</xdr:colOff>
      <xdr:row>20</xdr:row>
      <xdr:rowOff>11793</xdr:rowOff>
    </xdr:to>
    <xdr:cxnSp macro="">
      <xdr:nvCxnSpPr>
        <xdr:cNvPr id="49" name="直線コネクタ 48"/>
        <xdr:cNvCxnSpPr/>
      </xdr:nvCxnSpPr>
      <xdr:spPr bwMode="auto">
        <a:xfrm>
          <a:off x="5562600" y="3488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44048</xdr:rowOff>
    </xdr:from>
    <xdr:ext cx="762000" cy="259045"/>
    <xdr:sp macro="" textlink="">
      <xdr:nvSpPr>
        <xdr:cNvPr id="50" name="人口1人当たり決算額の推移最大値テキスト130"/>
        <xdr:cNvSpPr txBox="1"/>
      </xdr:nvSpPr>
      <xdr:spPr>
        <a:xfrm>
          <a:off x="5740400" y="163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129121</xdr:rowOff>
    </xdr:from>
    <xdr:to>
      <xdr:col>30</xdr:col>
      <xdr:colOff>25400</xdr:colOff>
      <xdr:row>10</xdr:row>
      <xdr:rowOff>129121</xdr:rowOff>
    </xdr:to>
    <xdr:cxnSp macro="">
      <xdr:nvCxnSpPr>
        <xdr:cNvPr id="51" name="直線コネクタ 50"/>
        <xdr:cNvCxnSpPr/>
      </xdr:nvCxnSpPr>
      <xdr:spPr bwMode="auto">
        <a:xfrm>
          <a:off x="5562600" y="18912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151667</xdr:rowOff>
    </xdr:from>
    <xdr:to>
      <xdr:col>29</xdr:col>
      <xdr:colOff>127000</xdr:colOff>
      <xdr:row>18</xdr:row>
      <xdr:rowOff>41047</xdr:rowOff>
    </xdr:to>
    <xdr:cxnSp macro="">
      <xdr:nvCxnSpPr>
        <xdr:cNvPr id="52" name="直線コネクタ 51"/>
        <xdr:cNvCxnSpPr/>
      </xdr:nvCxnSpPr>
      <xdr:spPr bwMode="auto">
        <a:xfrm flipV="1">
          <a:off x="5003800" y="3113942"/>
          <a:ext cx="647700" cy="60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162895</xdr:rowOff>
    </xdr:from>
    <xdr:ext cx="762000" cy="259045"/>
    <xdr:sp macro="" textlink="">
      <xdr:nvSpPr>
        <xdr:cNvPr id="53" name="人口1人当たり決算額の推移平均値テキスト130"/>
        <xdr:cNvSpPr txBox="1"/>
      </xdr:nvSpPr>
      <xdr:spPr>
        <a:xfrm>
          <a:off x="5740400" y="312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19368</xdr:rowOff>
    </xdr:from>
    <xdr:to>
      <xdr:col>29</xdr:col>
      <xdr:colOff>177800</xdr:colOff>
      <xdr:row>18</xdr:row>
      <xdr:rowOff>120968</xdr:rowOff>
    </xdr:to>
    <xdr:sp macro="" textlink="">
      <xdr:nvSpPr>
        <xdr:cNvPr id="54" name="フローチャート: 判断 53"/>
        <xdr:cNvSpPr/>
      </xdr:nvSpPr>
      <xdr:spPr bwMode="auto">
        <a:xfrm>
          <a:off x="5600700" y="3153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38680</xdr:rowOff>
    </xdr:from>
    <xdr:to>
      <xdr:col>26</xdr:col>
      <xdr:colOff>50800</xdr:colOff>
      <xdr:row>18</xdr:row>
      <xdr:rowOff>41047</xdr:rowOff>
    </xdr:to>
    <xdr:cxnSp macro="">
      <xdr:nvCxnSpPr>
        <xdr:cNvPr id="55" name="直線コネクタ 54"/>
        <xdr:cNvCxnSpPr/>
      </xdr:nvCxnSpPr>
      <xdr:spPr bwMode="auto">
        <a:xfrm>
          <a:off x="4305300" y="3172405"/>
          <a:ext cx="698500" cy="2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41529</xdr:rowOff>
    </xdr:from>
    <xdr:to>
      <xdr:col>26</xdr:col>
      <xdr:colOff>101600</xdr:colOff>
      <xdr:row>18</xdr:row>
      <xdr:rowOff>143129</xdr:rowOff>
    </xdr:to>
    <xdr:sp macro="" textlink="">
      <xdr:nvSpPr>
        <xdr:cNvPr id="56" name="フローチャート: 判断 55"/>
        <xdr:cNvSpPr/>
      </xdr:nvSpPr>
      <xdr:spPr bwMode="auto">
        <a:xfrm>
          <a:off x="4953000" y="3175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127906</xdr:rowOff>
    </xdr:from>
    <xdr:ext cx="736600" cy="259045"/>
    <xdr:sp macro="" textlink="">
      <xdr:nvSpPr>
        <xdr:cNvPr id="57" name="テキスト ボックス 56"/>
        <xdr:cNvSpPr txBox="1"/>
      </xdr:nvSpPr>
      <xdr:spPr>
        <a:xfrm>
          <a:off x="4622800" y="3261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38680</xdr:rowOff>
    </xdr:from>
    <xdr:to>
      <xdr:col>22</xdr:col>
      <xdr:colOff>114300</xdr:colOff>
      <xdr:row>18</xdr:row>
      <xdr:rowOff>75566</xdr:rowOff>
    </xdr:to>
    <xdr:cxnSp macro="">
      <xdr:nvCxnSpPr>
        <xdr:cNvPr id="58" name="直線コネクタ 57"/>
        <xdr:cNvCxnSpPr/>
      </xdr:nvCxnSpPr>
      <xdr:spPr bwMode="auto">
        <a:xfrm flipV="1">
          <a:off x="3606800" y="3172405"/>
          <a:ext cx="698500" cy="36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53958</xdr:rowOff>
    </xdr:from>
    <xdr:to>
      <xdr:col>22</xdr:col>
      <xdr:colOff>165100</xdr:colOff>
      <xdr:row>18</xdr:row>
      <xdr:rowOff>155558</xdr:rowOff>
    </xdr:to>
    <xdr:sp macro="" textlink="">
      <xdr:nvSpPr>
        <xdr:cNvPr id="59" name="フローチャート: 判断 58"/>
        <xdr:cNvSpPr/>
      </xdr:nvSpPr>
      <xdr:spPr bwMode="auto">
        <a:xfrm>
          <a:off x="4254500" y="318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140335</xdr:rowOff>
    </xdr:from>
    <xdr:ext cx="762000" cy="259045"/>
    <xdr:sp macro="" textlink="">
      <xdr:nvSpPr>
        <xdr:cNvPr id="60" name="テキスト ボックス 59"/>
        <xdr:cNvSpPr txBox="1"/>
      </xdr:nvSpPr>
      <xdr:spPr>
        <a:xfrm>
          <a:off x="3924300" y="327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75566</xdr:rowOff>
    </xdr:from>
    <xdr:to>
      <xdr:col>18</xdr:col>
      <xdr:colOff>177800</xdr:colOff>
      <xdr:row>18</xdr:row>
      <xdr:rowOff>91251</xdr:rowOff>
    </xdr:to>
    <xdr:cxnSp macro="">
      <xdr:nvCxnSpPr>
        <xdr:cNvPr id="61" name="直線コネクタ 60"/>
        <xdr:cNvCxnSpPr/>
      </xdr:nvCxnSpPr>
      <xdr:spPr bwMode="auto">
        <a:xfrm flipV="1">
          <a:off x="2908300" y="3209291"/>
          <a:ext cx="698500" cy="15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76146</xdr:rowOff>
    </xdr:from>
    <xdr:to>
      <xdr:col>19</xdr:col>
      <xdr:colOff>38100</xdr:colOff>
      <xdr:row>19</xdr:row>
      <xdr:rowOff>6296</xdr:rowOff>
    </xdr:to>
    <xdr:sp macro="" textlink="">
      <xdr:nvSpPr>
        <xdr:cNvPr id="62" name="フローチャート: 判断 61"/>
        <xdr:cNvSpPr/>
      </xdr:nvSpPr>
      <xdr:spPr bwMode="auto">
        <a:xfrm>
          <a:off x="3556000" y="3209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162523</xdr:rowOff>
    </xdr:from>
    <xdr:ext cx="762000" cy="259045"/>
    <xdr:sp macro="" textlink="">
      <xdr:nvSpPr>
        <xdr:cNvPr id="63" name="テキスト ボックス 62"/>
        <xdr:cNvSpPr txBox="1"/>
      </xdr:nvSpPr>
      <xdr:spPr>
        <a:xfrm>
          <a:off x="3225800" y="329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92497</xdr:rowOff>
    </xdr:from>
    <xdr:to>
      <xdr:col>15</xdr:col>
      <xdr:colOff>101600</xdr:colOff>
      <xdr:row>19</xdr:row>
      <xdr:rowOff>22647</xdr:rowOff>
    </xdr:to>
    <xdr:sp macro="" textlink="">
      <xdr:nvSpPr>
        <xdr:cNvPr id="64" name="フローチャート: 判断 63"/>
        <xdr:cNvSpPr/>
      </xdr:nvSpPr>
      <xdr:spPr bwMode="auto">
        <a:xfrm>
          <a:off x="2857500" y="3226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7424</xdr:rowOff>
    </xdr:from>
    <xdr:ext cx="762000" cy="259045"/>
    <xdr:sp macro="" textlink="">
      <xdr:nvSpPr>
        <xdr:cNvPr id="65" name="テキスト ボックス 64"/>
        <xdr:cNvSpPr txBox="1"/>
      </xdr:nvSpPr>
      <xdr:spPr>
        <a:xfrm>
          <a:off x="2527300" y="331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100867</xdr:rowOff>
    </xdr:from>
    <xdr:to>
      <xdr:col>29</xdr:col>
      <xdr:colOff>177800</xdr:colOff>
      <xdr:row>18</xdr:row>
      <xdr:rowOff>31017</xdr:rowOff>
    </xdr:to>
    <xdr:sp macro="" textlink="">
      <xdr:nvSpPr>
        <xdr:cNvPr id="71" name="楕円 70"/>
        <xdr:cNvSpPr/>
      </xdr:nvSpPr>
      <xdr:spPr bwMode="auto">
        <a:xfrm>
          <a:off x="5600700" y="3063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117394</xdr:rowOff>
    </xdr:from>
    <xdr:ext cx="762000" cy="259045"/>
    <xdr:sp macro="" textlink="">
      <xdr:nvSpPr>
        <xdr:cNvPr id="72" name="人口1人当たり決算額の推移該当値テキスト130"/>
        <xdr:cNvSpPr txBox="1"/>
      </xdr:nvSpPr>
      <xdr:spPr>
        <a:xfrm>
          <a:off x="5740400" y="29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161697</xdr:rowOff>
    </xdr:from>
    <xdr:to>
      <xdr:col>26</xdr:col>
      <xdr:colOff>101600</xdr:colOff>
      <xdr:row>18</xdr:row>
      <xdr:rowOff>91847</xdr:rowOff>
    </xdr:to>
    <xdr:sp macro="" textlink="">
      <xdr:nvSpPr>
        <xdr:cNvPr id="73" name="楕円 72"/>
        <xdr:cNvSpPr/>
      </xdr:nvSpPr>
      <xdr:spPr bwMode="auto">
        <a:xfrm>
          <a:off x="4953000" y="3123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102024</xdr:rowOff>
    </xdr:from>
    <xdr:ext cx="736600" cy="259045"/>
    <xdr:sp macro="" textlink="">
      <xdr:nvSpPr>
        <xdr:cNvPr id="74" name="テキスト ボックス 73"/>
        <xdr:cNvSpPr txBox="1"/>
      </xdr:nvSpPr>
      <xdr:spPr>
        <a:xfrm>
          <a:off x="4622800" y="28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159330</xdr:rowOff>
    </xdr:from>
    <xdr:to>
      <xdr:col>22</xdr:col>
      <xdr:colOff>165100</xdr:colOff>
      <xdr:row>18</xdr:row>
      <xdr:rowOff>89480</xdr:rowOff>
    </xdr:to>
    <xdr:sp macro="" textlink="">
      <xdr:nvSpPr>
        <xdr:cNvPr id="75" name="楕円 74"/>
        <xdr:cNvSpPr/>
      </xdr:nvSpPr>
      <xdr:spPr bwMode="auto">
        <a:xfrm>
          <a:off x="4254500" y="3121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99657</xdr:rowOff>
    </xdr:from>
    <xdr:ext cx="762000" cy="259045"/>
    <xdr:sp macro="" textlink="">
      <xdr:nvSpPr>
        <xdr:cNvPr id="76" name="テキスト ボックス 75"/>
        <xdr:cNvSpPr txBox="1"/>
      </xdr:nvSpPr>
      <xdr:spPr>
        <a:xfrm>
          <a:off x="3924300" y="289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24766</xdr:rowOff>
    </xdr:from>
    <xdr:to>
      <xdr:col>19</xdr:col>
      <xdr:colOff>38100</xdr:colOff>
      <xdr:row>18</xdr:row>
      <xdr:rowOff>126366</xdr:rowOff>
    </xdr:to>
    <xdr:sp macro="" textlink="">
      <xdr:nvSpPr>
        <xdr:cNvPr id="77" name="楕円 76"/>
        <xdr:cNvSpPr/>
      </xdr:nvSpPr>
      <xdr:spPr bwMode="auto">
        <a:xfrm>
          <a:off x="3556000" y="3158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136543</xdr:rowOff>
    </xdr:from>
    <xdr:ext cx="762000" cy="259045"/>
    <xdr:sp macro="" textlink="">
      <xdr:nvSpPr>
        <xdr:cNvPr id="78" name="テキスト ボックス 77"/>
        <xdr:cNvSpPr txBox="1"/>
      </xdr:nvSpPr>
      <xdr:spPr>
        <a:xfrm>
          <a:off x="3225800" y="292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40451</xdr:rowOff>
    </xdr:from>
    <xdr:to>
      <xdr:col>15</xdr:col>
      <xdr:colOff>101600</xdr:colOff>
      <xdr:row>18</xdr:row>
      <xdr:rowOff>142051</xdr:rowOff>
    </xdr:to>
    <xdr:sp macro="" textlink="">
      <xdr:nvSpPr>
        <xdr:cNvPr id="79" name="楕円 78"/>
        <xdr:cNvSpPr/>
      </xdr:nvSpPr>
      <xdr:spPr bwMode="auto">
        <a:xfrm>
          <a:off x="2857500" y="3174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152228</xdr:rowOff>
    </xdr:from>
    <xdr:ext cx="762000" cy="259045"/>
    <xdr:sp macro="" textlink="">
      <xdr:nvSpPr>
        <xdr:cNvPr id="80" name="テキスト ボックス 79"/>
        <xdr:cNvSpPr txBox="1"/>
      </xdr:nvSpPr>
      <xdr:spPr>
        <a:xfrm>
          <a:off x="2527300" y="294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10" name="直線コネクタ 109"/>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11" name="人口1人当たり決算額の推移最小値テキスト445"/>
        <xdr:cNvSpPr txBox="1"/>
      </xdr:nvSpPr>
      <xdr:spPr>
        <a:xfrm>
          <a:off x="5740400" y="73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12" name="直線コネクタ 111"/>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3" name="人口1人当たり決算額の推移最大値テキスト445"/>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4" name="直線コネクタ 113"/>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156744</xdr:rowOff>
    </xdr:from>
    <xdr:to>
      <xdr:col>29</xdr:col>
      <xdr:colOff>127000</xdr:colOff>
      <xdr:row>37</xdr:row>
      <xdr:rowOff>9251</xdr:rowOff>
    </xdr:to>
    <xdr:cxnSp macro="">
      <xdr:nvCxnSpPr>
        <xdr:cNvPr id="115" name="直線コネクタ 114"/>
        <xdr:cNvCxnSpPr/>
      </xdr:nvCxnSpPr>
      <xdr:spPr bwMode="auto">
        <a:xfrm flipV="1">
          <a:off x="5003800" y="7109994"/>
          <a:ext cx="647700" cy="23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239468</xdr:rowOff>
    </xdr:from>
    <xdr:ext cx="762000" cy="259045"/>
    <xdr:sp macro="" textlink="">
      <xdr:nvSpPr>
        <xdr:cNvPr id="116" name="人口1人当たり決算額の推移平均値テキスト445"/>
        <xdr:cNvSpPr txBox="1"/>
      </xdr:nvSpPr>
      <xdr:spPr>
        <a:xfrm>
          <a:off x="5740400" y="684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7" name="フローチャート: 判断 116"/>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9251</xdr:rowOff>
    </xdr:from>
    <xdr:to>
      <xdr:col>26</xdr:col>
      <xdr:colOff>50800</xdr:colOff>
      <xdr:row>37</xdr:row>
      <xdr:rowOff>43189</xdr:rowOff>
    </xdr:to>
    <xdr:cxnSp macro="">
      <xdr:nvCxnSpPr>
        <xdr:cNvPr id="118" name="直線コネクタ 117"/>
        <xdr:cNvCxnSpPr/>
      </xdr:nvCxnSpPr>
      <xdr:spPr bwMode="auto">
        <a:xfrm flipV="1">
          <a:off x="4305300" y="7133951"/>
          <a:ext cx="698500" cy="33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19" name="フローチャート: 判断 118"/>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177102</xdr:rowOff>
    </xdr:from>
    <xdr:ext cx="736600" cy="259045"/>
    <xdr:sp macro="" textlink="">
      <xdr:nvSpPr>
        <xdr:cNvPr id="120" name="テキスト ボックス 119"/>
        <xdr:cNvSpPr txBox="1"/>
      </xdr:nvSpPr>
      <xdr:spPr>
        <a:xfrm>
          <a:off x="4622800" y="6787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43189</xdr:rowOff>
    </xdr:from>
    <xdr:to>
      <xdr:col>22</xdr:col>
      <xdr:colOff>114300</xdr:colOff>
      <xdr:row>37</xdr:row>
      <xdr:rowOff>51150</xdr:rowOff>
    </xdr:to>
    <xdr:cxnSp macro="">
      <xdr:nvCxnSpPr>
        <xdr:cNvPr id="121" name="直線コネクタ 120"/>
        <xdr:cNvCxnSpPr/>
      </xdr:nvCxnSpPr>
      <xdr:spPr bwMode="auto">
        <a:xfrm flipV="1">
          <a:off x="3606800" y="7167889"/>
          <a:ext cx="698500" cy="7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22" name="フローチャート: 判断 121"/>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202144</xdr:rowOff>
    </xdr:from>
    <xdr:ext cx="762000" cy="259045"/>
    <xdr:sp macro="" textlink="">
      <xdr:nvSpPr>
        <xdr:cNvPr id="123" name="テキスト ボックス 122"/>
        <xdr:cNvSpPr txBox="1"/>
      </xdr:nvSpPr>
      <xdr:spPr>
        <a:xfrm>
          <a:off x="3924300" y="681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41138</xdr:rowOff>
    </xdr:from>
    <xdr:to>
      <xdr:col>18</xdr:col>
      <xdr:colOff>177800</xdr:colOff>
      <xdr:row>37</xdr:row>
      <xdr:rowOff>51150</xdr:rowOff>
    </xdr:to>
    <xdr:cxnSp macro="">
      <xdr:nvCxnSpPr>
        <xdr:cNvPr id="124" name="直線コネクタ 123"/>
        <xdr:cNvCxnSpPr/>
      </xdr:nvCxnSpPr>
      <xdr:spPr bwMode="auto">
        <a:xfrm>
          <a:off x="2908300" y="7165838"/>
          <a:ext cx="698500" cy="10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5" name="フローチャート: 判断 124"/>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198407</xdr:rowOff>
    </xdr:from>
    <xdr:ext cx="762000" cy="259045"/>
    <xdr:sp macro="" textlink="">
      <xdr:nvSpPr>
        <xdr:cNvPr id="126" name="テキスト ボックス 125"/>
        <xdr:cNvSpPr txBox="1"/>
      </xdr:nvSpPr>
      <xdr:spPr>
        <a:xfrm>
          <a:off x="3225800" y="680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7" name="フローチャート: 判断 126"/>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192804</xdr:rowOff>
    </xdr:from>
    <xdr:ext cx="762000" cy="259045"/>
    <xdr:sp macro="" textlink="">
      <xdr:nvSpPr>
        <xdr:cNvPr id="128" name="テキスト ボックス 127"/>
        <xdr:cNvSpPr txBox="1"/>
      </xdr:nvSpPr>
      <xdr:spPr>
        <a:xfrm>
          <a:off x="2527300" y="680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105944</xdr:rowOff>
    </xdr:from>
    <xdr:to>
      <xdr:col>29</xdr:col>
      <xdr:colOff>177800</xdr:colOff>
      <xdr:row>37</xdr:row>
      <xdr:rowOff>36094</xdr:rowOff>
    </xdr:to>
    <xdr:sp macro="" textlink="">
      <xdr:nvSpPr>
        <xdr:cNvPr id="134" name="楕円 133"/>
        <xdr:cNvSpPr/>
      </xdr:nvSpPr>
      <xdr:spPr bwMode="auto">
        <a:xfrm>
          <a:off x="5600700" y="7059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78021</xdr:rowOff>
    </xdr:from>
    <xdr:ext cx="762000" cy="259045"/>
    <xdr:sp macro="" textlink="">
      <xdr:nvSpPr>
        <xdr:cNvPr id="135" name="人口1人当たり決算額の推移該当値テキスト445"/>
        <xdr:cNvSpPr txBox="1"/>
      </xdr:nvSpPr>
      <xdr:spPr>
        <a:xfrm>
          <a:off x="5740400" y="70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129901</xdr:rowOff>
    </xdr:from>
    <xdr:to>
      <xdr:col>26</xdr:col>
      <xdr:colOff>101600</xdr:colOff>
      <xdr:row>37</xdr:row>
      <xdr:rowOff>60051</xdr:rowOff>
    </xdr:to>
    <xdr:sp macro="" textlink="">
      <xdr:nvSpPr>
        <xdr:cNvPr id="136" name="楕円 135"/>
        <xdr:cNvSpPr/>
      </xdr:nvSpPr>
      <xdr:spPr bwMode="auto">
        <a:xfrm>
          <a:off x="4953000" y="7083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44828</xdr:rowOff>
    </xdr:from>
    <xdr:ext cx="736600" cy="259045"/>
    <xdr:sp macro="" textlink="">
      <xdr:nvSpPr>
        <xdr:cNvPr id="137" name="テキスト ボックス 136"/>
        <xdr:cNvSpPr txBox="1"/>
      </xdr:nvSpPr>
      <xdr:spPr>
        <a:xfrm>
          <a:off x="4622800" y="7169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163839</xdr:rowOff>
    </xdr:from>
    <xdr:to>
      <xdr:col>22</xdr:col>
      <xdr:colOff>165100</xdr:colOff>
      <xdr:row>37</xdr:row>
      <xdr:rowOff>93989</xdr:rowOff>
    </xdr:to>
    <xdr:sp macro="" textlink="">
      <xdr:nvSpPr>
        <xdr:cNvPr id="138" name="楕円 137"/>
        <xdr:cNvSpPr/>
      </xdr:nvSpPr>
      <xdr:spPr bwMode="auto">
        <a:xfrm>
          <a:off x="4254500" y="7117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78766</xdr:rowOff>
    </xdr:from>
    <xdr:ext cx="762000" cy="259045"/>
    <xdr:sp macro="" textlink="">
      <xdr:nvSpPr>
        <xdr:cNvPr id="139" name="テキスト ボックス 138"/>
        <xdr:cNvSpPr txBox="1"/>
      </xdr:nvSpPr>
      <xdr:spPr>
        <a:xfrm>
          <a:off x="3924300" y="720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350</xdr:rowOff>
    </xdr:from>
    <xdr:to>
      <xdr:col>19</xdr:col>
      <xdr:colOff>38100</xdr:colOff>
      <xdr:row>37</xdr:row>
      <xdr:rowOff>101950</xdr:rowOff>
    </xdr:to>
    <xdr:sp macro="" textlink="">
      <xdr:nvSpPr>
        <xdr:cNvPr id="140" name="楕円 139"/>
        <xdr:cNvSpPr/>
      </xdr:nvSpPr>
      <xdr:spPr bwMode="auto">
        <a:xfrm>
          <a:off x="3556000" y="7125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86727</xdr:rowOff>
    </xdr:from>
    <xdr:ext cx="762000" cy="259045"/>
    <xdr:sp macro="" textlink="">
      <xdr:nvSpPr>
        <xdr:cNvPr id="141" name="テキスト ボックス 140"/>
        <xdr:cNvSpPr txBox="1"/>
      </xdr:nvSpPr>
      <xdr:spPr>
        <a:xfrm>
          <a:off x="3225800" y="72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161788</xdr:rowOff>
    </xdr:from>
    <xdr:to>
      <xdr:col>15</xdr:col>
      <xdr:colOff>101600</xdr:colOff>
      <xdr:row>37</xdr:row>
      <xdr:rowOff>91938</xdr:rowOff>
    </xdr:to>
    <xdr:sp macro="" textlink="">
      <xdr:nvSpPr>
        <xdr:cNvPr id="142" name="楕円 141"/>
        <xdr:cNvSpPr/>
      </xdr:nvSpPr>
      <xdr:spPr bwMode="auto">
        <a:xfrm>
          <a:off x="2857500" y="7115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76715</xdr:rowOff>
    </xdr:from>
    <xdr:ext cx="762000" cy="259045"/>
    <xdr:sp macro="" textlink="">
      <xdr:nvSpPr>
        <xdr:cNvPr id="143" name="テキスト ボックス 142"/>
        <xdr:cNvSpPr txBox="1"/>
      </xdr:nvSpPr>
      <xdr:spPr>
        <a:xfrm>
          <a:off x="2527300" y="7201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3,520
3,504
162.59
4,936,606
4,797,931
88,553
2,380,912
3,992,242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136748</xdr:rowOff>
    </xdr:from>
    <xdr:to>
      <xdr:col>24</xdr:col>
      <xdr:colOff>62865</xdr:colOff>
      <xdr:row>39</xdr:row>
      <xdr:rowOff>34456</xdr:rowOff>
    </xdr:to>
    <xdr:cxnSp macro="">
      <xdr:nvCxnSpPr>
        <xdr:cNvPr id="58" name="直線コネクタ 57"/>
        <xdr:cNvCxnSpPr/>
      </xdr:nvCxnSpPr>
      <xdr:spPr>
        <a:xfrm flipV="1">
          <a:off x="4633595" y="5108798"/>
          <a:ext cx="1270" cy="16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38283</xdr:rowOff>
    </xdr:from>
    <xdr:ext cx="599010" cy="259045"/>
    <xdr:sp macro="" textlink="">
      <xdr:nvSpPr>
        <xdr:cNvPr id="59" name="人件費最小値テキスト"/>
        <xdr:cNvSpPr txBox="1"/>
      </xdr:nvSpPr>
      <xdr:spPr>
        <a:xfrm>
          <a:off x="4686300" y="672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34456</xdr:rowOff>
    </xdr:from>
    <xdr:to>
      <xdr:col>24</xdr:col>
      <xdr:colOff>152400</xdr:colOff>
      <xdr:row>39</xdr:row>
      <xdr:rowOff>34456</xdr:rowOff>
    </xdr:to>
    <xdr:cxnSp macro="">
      <xdr:nvCxnSpPr>
        <xdr:cNvPr id="60" name="直線コネクタ 59"/>
        <xdr:cNvCxnSpPr/>
      </xdr:nvCxnSpPr>
      <xdr:spPr>
        <a:xfrm>
          <a:off x="4546600" y="672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83425</xdr:rowOff>
    </xdr:from>
    <xdr:ext cx="599010" cy="259045"/>
    <xdr:sp macro="" textlink="">
      <xdr:nvSpPr>
        <xdr:cNvPr id="61" name="人件費最大値テキスト"/>
        <xdr:cNvSpPr txBox="1"/>
      </xdr:nvSpPr>
      <xdr:spPr>
        <a:xfrm>
          <a:off x="4686300" y="48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136748</xdr:rowOff>
    </xdr:from>
    <xdr:to>
      <xdr:col>24</xdr:col>
      <xdr:colOff>152400</xdr:colOff>
      <xdr:row>29</xdr:row>
      <xdr:rowOff>136748</xdr:rowOff>
    </xdr:to>
    <xdr:cxnSp macro="">
      <xdr:nvCxnSpPr>
        <xdr:cNvPr id="62" name="直線コネクタ 61"/>
        <xdr:cNvCxnSpPr/>
      </xdr:nvCxnSpPr>
      <xdr:spPr>
        <a:xfrm>
          <a:off x="4546600" y="510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5672</xdr:rowOff>
    </xdr:from>
    <xdr:to>
      <xdr:col>24</xdr:col>
      <xdr:colOff>63500</xdr:colOff>
      <xdr:row>38</xdr:row>
      <xdr:rowOff>150176</xdr:rowOff>
    </xdr:to>
    <xdr:cxnSp macro="">
      <xdr:nvCxnSpPr>
        <xdr:cNvPr id="63" name="直線コネクタ 62"/>
        <xdr:cNvCxnSpPr/>
      </xdr:nvCxnSpPr>
      <xdr:spPr>
        <a:xfrm flipV="1">
          <a:off x="3797300" y="6520772"/>
          <a:ext cx="838200" cy="14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88189</xdr:rowOff>
    </xdr:from>
    <xdr:ext cx="599010" cy="259045"/>
    <xdr:sp macro="" textlink="">
      <xdr:nvSpPr>
        <xdr:cNvPr id="64" name="人件費平均値テキスト"/>
        <xdr:cNvSpPr txBox="1"/>
      </xdr:nvSpPr>
      <xdr:spPr>
        <a:xfrm>
          <a:off x="4686300" y="6260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65312</xdr:rowOff>
    </xdr:from>
    <xdr:to>
      <xdr:col>24</xdr:col>
      <xdr:colOff>114300</xdr:colOff>
      <xdr:row>37</xdr:row>
      <xdr:rowOff>166912</xdr:rowOff>
    </xdr:to>
    <xdr:sp macro="" textlink="">
      <xdr:nvSpPr>
        <xdr:cNvPr id="65" name="フローチャート: 判断 64"/>
        <xdr:cNvSpPr/>
      </xdr:nvSpPr>
      <xdr:spPr>
        <a:xfrm>
          <a:off x="4584700" y="64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150176</xdr:rowOff>
    </xdr:from>
    <xdr:to>
      <xdr:col>19</xdr:col>
      <xdr:colOff>177800</xdr:colOff>
      <xdr:row>38</xdr:row>
      <xdr:rowOff>158958</xdr:rowOff>
    </xdr:to>
    <xdr:cxnSp macro="">
      <xdr:nvCxnSpPr>
        <xdr:cNvPr id="66" name="直線コネクタ 65"/>
        <xdr:cNvCxnSpPr/>
      </xdr:nvCxnSpPr>
      <xdr:spPr>
        <a:xfrm flipV="1">
          <a:off x="2908300" y="6665276"/>
          <a:ext cx="8890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155181</xdr:rowOff>
    </xdr:from>
    <xdr:to>
      <xdr:col>20</xdr:col>
      <xdr:colOff>38100</xdr:colOff>
      <xdr:row>38</xdr:row>
      <xdr:rowOff>85331</xdr:rowOff>
    </xdr:to>
    <xdr:sp macro="" textlink="">
      <xdr:nvSpPr>
        <xdr:cNvPr id="67" name="フローチャート: 判断 66"/>
        <xdr:cNvSpPr/>
      </xdr:nvSpPr>
      <xdr:spPr>
        <a:xfrm>
          <a:off x="3746500" y="649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101858</xdr:rowOff>
    </xdr:from>
    <xdr:ext cx="599010" cy="259045"/>
    <xdr:sp macro="" textlink="">
      <xdr:nvSpPr>
        <xdr:cNvPr id="68" name="テキスト ボックス 67"/>
        <xdr:cNvSpPr txBox="1"/>
      </xdr:nvSpPr>
      <xdr:spPr>
        <a:xfrm>
          <a:off x="3497795" y="627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144993</xdr:rowOff>
    </xdr:from>
    <xdr:to>
      <xdr:col>15</xdr:col>
      <xdr:colOff>50800</xdr:colOff>
      <xdr:row>38</xdr:row>
      <xdr:rowOff>158958</xdr:rowOff>
    </xdr:to>
    <xdr:cxnSp macro="">
      <xdr:nvCxnSpPr>
        <xdr:cNvPr id="69" name="直線コネクタ 68"/>
        <xdr:cNvCxnSpPr/>
      </xdr:nvCxnSpPr>
      <xdr:spPr>
        <a:xfrm>
          <a:off x="2019300" y="6660093"/>
          <a:ext cx="889000" cy="1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167179</xdr:rowOff>
    </xdr:from>
    <xdr:to>
      <xdr:col>15</xdr:col>
      <xdr:colOff>101600</xdr:colOff>
      <xdr:row>38</xdr:row>
      <xdr:rowOff>97329</xdr:rowOff>
    </xdr:to>
    <xdr:sp macro="" textlink="">
      <xdr:nvSpPr>
        <xdr:cNvPr id="70" name="フローチャート: 判断 69"/>
        <xdr:cNvSpPr/>
      </xdr:nvSpPr>
      <xdr:spPr>
        <a:xfrm>
          <a:off x="28575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113856</xdr:rowOff>
    </xdr:from>
    <xdr:ext cx="599010" cy="259045"/>
    <xdr:sp macro="" textlink="">
      <xdr:nvSpPr>
        <xdr:cNvPr id="71" name="テキスト ボックス 70"/>
        <xdr:cNvSpPr txBox="1"/>
      </xdr:nvSpPr>
      <xdr:spPr>
        <a:xfrm>
          <a:off x="2608795" y="628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144993</xdr:rowOff>
    </xdr:from>
    <xdr:to>
      <xdr:col>10</xdr:col>
      <xdr:colOff>114300</xdr:colOff>
      <xdr:row>38</xdr:row>
      <xdr:rowOff>147731</xdr:rowOff>
    </xdr:to>
    <xdr:cxnSp macro="">
      <xdr:nvCxnSpPr>
        <xdr:cNvPr id="72" name="直線コネクタ 71"/>
        <xdr:cNvCxnSpPr/>
      </xdr:nvCxnSpPr>
      <xdr:spPr>
        <a:xfrm flipV="1">
          <a:off x="1130300" y="6660093"/>
          <a:ext cx="889000" cy="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11281</xdr:rowOff>
    </xdr:from>
    <xdr:to>
      <xdr:col>10</xdr:col>
      <xdr:colOff>165100</xdr:colOff>
      <xdr:row>38</xdr:row>
      <xdr:rowOff>112881</xdr:rowOff>
    </xdr:to>
    <xdr:sp macro="" textlink="">
      <xdr:nvSpPr>
        <xdr:cNvPr id="73" name="フローチャート: 判断 72"/>
        <xdr:cNvSpPr/>
      </xdr:nvSpPr>
      <xdr:spPr>
        <a:xfrm>
          <a:off x="1968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129407</xdr:rowOff>
    </xdr:from>
    <xdr:ext cx="599010" cy="259045"/>
    <xdr:sp macro="" textlink="">
      <xdr:nvSpPr>
        <xdr:cNvPr id="74" name="テキスト ボックス 73"/>
        <xdr:cNvSpPr txBox="1"/>
      </xdr:nvSpPr>
      <xdr:spPr>
        <a:xfrm>
          <a:off x="1719795" y="630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22623</xdr:rowOff>
    </xdr:from>
    <xdr:to>
      <xdr:col>6</xdr:col>
      <xdr:colOff>38100</xdr:colOff>
      <xdr:row>38</xdr:row>
      <xdr:rowOff>124223</xdr:rowOff>
    </xdr:to>
    <xdr:sp macro="" textlink="">
      <xdr:nvSpPr>
        <xdr:cNvPr id="75" name="フローチャート: 判断 74"/>
        <xdr:cNvSpPr/>
      </xdr:nvSpPr>
      <xdr:spPr>
        <a:xfrm>
          <a:off x="1079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140749</xdr:rowOff>
    </xdr:from>
    <xdr:ext cx="599010" cy="259045"/>
    <xdr:sp macro="" textlink="">
      <xdr:nvSpPr>
        <xdr:cNvPr id="76" name="テキスト ボックス 75"/>
        <xdr:cNvSpPr txBox="1"/>
      </xdr:nvSpPr>
      <xdr:spPr>
        <a:xfrm>
          <a:off x="830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126322</xdr:rowOff>
    </xdr:from>
    <xdr:to>
      <xdr:col>24</xdr:col>
      <xdr:colOff>114300</xdr:colOff>
      <xdr:row>38</xdr:row>
      <xdr:rowOff>56472</xdr:rowOff>
    </xdr:to>
    <xdr:sp macro="" textlink="">
      <xdr:nvSpPr>
        <xdr:cNvPr id="82" name="楕円 81"/>
        <xdr:cNvSpPr/>
      </xdr:nvSpPr>
      <xdr:spPr>
        <a:xfrm>
          <a:off x="4584700" y="646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104749</xdr:rowOff>
    </xdr:from>
    <xdr:ext cx="599010" cy="259045"/>
    <xdr:sp macro="" textlink="">
      <xdr:nvSpPr>
        <xdr:cNvPr id="83" name="人件費該当値テキスト"/>
        <xdr:cNvSpPr txBox="1"/>
      </xdr:nvSpPr>
      <xdr:spPr>
        <a:xfrm>
          <a:off x="4686300" y="644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99376</xdr:rowOff>
    </xdr:from>
    <xdr:to>
      <xdr:col>20</xdr:col>
      <xdr:colOff>38100</xdr:colOff>
      <xdr:row>39</xdr:row>
      <xdr:rowOff>29526</xdr:rowOff>
    </xdr:to>
    <xdr:sp macro="" textlink="">
      <xdr:nvSpPr>
        <xdr:cNvPr id="84" name="楕円 83"/>
        <xdr:cNvSpPr/>
      </xdr:nvSpPr>
      <xdr:spPr>
        <a:xfrm>
          <a:off x="3746500" y="66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39</xdr:row>
      <xdr:rowOff>20653</xdr:rowOff>
    </xdr:from>
    <xdr:ext cx="599010" cy="259045"/>
    <xdr:sp macro="" textlink="">
      <xdr:nvSpPr>
        <xdr:cNvPr id="85" name="テキスト ボックス 84"/>
        <xdr:cNvSpPr txBox="1"/>
      </xdr:nvSpPr>
      <xdr:spPr>
        <a:xfrm>
          <a:off x="3497795" y="670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108158</xdr:rowOff>
    </xdr:from>
    <xdr:to>
      <xdr:col>15</xdr:col>
      <xdr:colOff>101600</xdr:colOff>
      <xdr:row>39</xdr:row>
      <xdr:rowOff>38308</xdr:rowOff>
    </xdr:to>
    <xdr:sp macro="" textlink="">
      <xdr:nvSpPr>
        <xdr:cNvPr id="86" name="楕円 85"/>
        <xdr:cNvSpPr/>
      </xdr:nvSpPr>
      <xdr:spPr>
        <a:xfrm>
          <a:off x="2857500" y="662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39</xdr:row>
      <xdr:rowOff>29435</xdr:rowOff>
    </xdr:from>
    <xdr:ext cx="599010" cy="259045"/>
    <xdr:sp macro="" textlink="">
      <xdr:nvSpPr>
        <xdr:cNvPr id="87" name="テキスト ボックス 86"/>
        <xdr:cNvSpPr txBox="1"/>
      </xdr:nvSpPr>
      <xdr:spPr>
        <a:xfrm>
          <a:off x="2608795" y="6715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94193</xdr:rowOff>
    </xdr:from>
    <xdr:to>
      <xdr:col>10</xdr:col>
      <xdr:colOff>165100</xdr:colOff>
      <xdr:row>39</xdr:row>
      <xdr:rowOff>24343</xdr:rowOff>
    </xdr:to>
    <xdr:sp macro="" textlink="">
      <xdr:nvSpPr>
        <xdr:cNvPr id="88" name="楕円 87"/>
        <xdr:cNvSpPr/>
      </xdr:nvSpPr>
      <xdr:spPr>
        <a:xfrm>
          <a:off x="1968500" y="66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15470</xdr:rowOff>
    </xdr:from>
    <xdr:ext cx="599010" cy="259045"/>
    <xdr:sp macro="" textlink="">
      <xdr:nvSpPr>
        <xdr:cNvPr id="89" name="テキスト ボックス 88"/>
        <xdr:cNvSpPr txBox="1"/>
      </xdr:nvSpPr>
      <xdr:spPr>
        <a:xfrm>
          <a:off x="1719795" y="6702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96931</xdr:rowOff>
    </xdr:from>
    <xdr:to>
      <xdr:col>6</xdr:col>
      <xdr:colOff>38100</xdr:colOff>
      <xdr:row>39</xdr:row>
      <xdr:rowOff>27081</xdr:rowOff>
    </xdr:to>
    <xdr:sp macro="" textlink="">
      <xdr:nvSpPr>
        <xdr:cNvPr id="90" name="楕円 89"/>
        <xdr:cNvSpPr/>
      </xdr:nvSpPr>
      <xdr:spPr>
        <a:xfrm>
          <a:off x="1079500" y="66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18208</xdr:rowOff>
    </xdr:from>
    <xdr:ext cx="599010" cy="259045"/>
    <xdr:sp macro="" textlink="">
      <xdr:nvSpPr>
        <xdr:cNvPr id="91" name="テキスト ボックス 90"/>
        <xdr:cNvSpPr txBox="1"/>
      </xdr:nvSpPr>
      <xdr:spPr>
        <a:xfrm>
          <a:off x="830795" y="670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7" name="直線コネクタ 116"/>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8" name="物件費最小値テキスト"/>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9" name="直線コネクタ 118"/>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20" name="物件費最大値テキスト"/>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21" name="直線コネクタ 120"/>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41053</xdr:rowOff>
    </xdr:from>
    <xdr:to>
      <xdr:col>24</xdr:col>
      <xdr:colOff>63500</xdr:colOff>
      <xdr:row>58</xdr:row>
      <xdr:rowOff>43608</xdr:rowOff>
    </xdr:to>
    <xdr:cxnSp macro="">
      <xdr:nvCxnSpPr>
        <xdr:cNvPr id="122" name="直線コネクタ 121"/>
        <xdr:cNvCxnSpPr/>
      </xdr:nvCxnSpPr>
      <xdr:spPr>
        <a:xfrm flipV="1">
          <a:off x="3797300" y="9985153"/>
          <a:ext cx="838200" cy="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82918</xdr:rowOff>
    </xdr:from>
    <xdr:ext cx="599010" cy="259045"/>
    <xdr:sp macro="" textlink="">
      <xdr:nvSpPr>
        <xdr:cNvPr id="123" name="物件費平均値テキスト"/>
        <xdr:cNvSpPr txBox="1"/>
      </xdr:nvSpPr>
      <xdr:spPr>
        <a:xfrm>
          <a:off x="4686300" y="9684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24" name="フローチャート: 判断 123"/>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42201</xdr:rowOff>
    </xdr:from>
    <xdr:to>
      <xdr:col>19</xdr:col>
      <xdr:colOff>177800</xdr:colOff>
      <xdr:row>58</xdr:row>
      <xdr:rowOff>43608</xdr:rowOff>
    </xdr:to>
    <xdr:cxnSp macro="">
      <xdr:nvCxnSpPr>
        <xdr:cNvPr id="125" name="直線コネクタ 124"/>
        <xdr:cNvCxnSpPr/>
      </xdr:nvCxnSpPr>
      <xdr:spPr>
        <a:xfrm>
          <a:off x="2908300" y="9986301"/>
          <a:ext cx="889000" cy="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6" name="フローチャート: 判断 125"/>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29260</xdr:rowOff>
    </xdr:from>
    <xdr:ext cx="599010" cy="259045"/>
    <xdr:sp macro="" textlink="">
      <xdr:nvSpPr>
        <xdr:cNvPr id="127" name="テキスト ボックス 126"/>
        <xdr:cNvSpPr txBox="1"/>
      </xdr:nvSpPr>
      <xdr:spPr>
        <a:xfrm>
          <a:off x="3497795" y="963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42201</xdr:rowOff>
    </xdr:from>
    <xdr:to>
      <xdr:col>15</xdr:col>
      <xdr:colOff>50800</xdr:colOff>
      <xdr:row>58</xdr:row>
      <xdr:rowOff>62640</xdr:rowOff>
    </xdr:to>
    <xdr:cxnSp macro="">
      <xdr:nvCxnSpPr>
        <xdr:cNvPr id="128" name="直線コネクタ 127"/>
        <xdr:cNvCxnSpPr/>
      </xdr:nvCxnSpPr>
      <xdr:spPr>
        <a:xfrm flipV="1">
          <a:off x="2019300" y="9986301"/>
          <a:ext cx="889000" cy="2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9" name="フローチャート: 判断 128"/>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26634</xdr:rowOff>
    </xdr:from>
    <xdr:ext cx="599010" cy="259045"/>
    <xdr:sp macro="" textlink="">
      <xdr:nvSpPr>
        <xdr:cNvPr id="130" name="テキスト ボックス 129"/>
        <xdr:cNvSpPr txBox="1"/>
      </xdr:nvSpPr>
      <xdr:spPr>
        <a:xfrm>
          <a:off x="2608795" y="962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61821</xdr:rowOff>
    </xdr:from>
    <xdr:to>
      <xdr:col>10</xdr:col>
      <xdr:colOff>114300</xdr:colOff>
      <xdr:row>58</xdr:row>
      <xdr:rowOff>62640</xdr:rowOff>
    </xdr:to>
    <xdr:cxnSp macro="">
      <xdr:nvCxnSpPr>
        <xdr:cNvPr id="131" name="直線コネクタ 130"/>
        <xdr:cNvCxnSpPr/>
      </xdr:nvCxnSpPr>
      <xdr:spPr>
        <a:xfrm>
          <a:off x="1130300" y="10005921"/>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32" name="フローチャート: 判断 131"/>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44432</xdr:rowOff>
    </xdr:from>
    <xdr:ext cx="599010" cy="259045"/>
    <xdr:sp macro="" textlink="">
      <xdr:nvSpPr>
        <xdr:cNvPr id="133" name="テキスト ボックス 132"/>
        <xdr:cNvSpPr txBox="1"/>
      </xdr:nvSpPr>
      <xdr:spPr>
        <a:xfrm>
          <a:off x="1719795" y="96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34" name="フローチャート: 判断 133"/>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58391</xdr:rowOff>
    </xdr:from>
    <xdr:ext cx="599010" cy="259045"/>
    <xdr:sp macro="" textlink="">
      <xdr:nvSpPr>
        <xdr:cNvPr id="135" name="テキスト ボックス 134"/>
        <xdr:cNvSpPr txBox="1"/>
      </xdr:nvSpPr>
      <xdr:spPr>
        <a:xfrm>
          <a:off x="830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161703</xdr:rowOff>
    </xdr:from>
    <xdr:to>
      <xdr:col>24</xdr:col>
      <xdr:colOff>114300</xdr:colOff>
      <xdr:row>58</xdr:row>
      <xdr:rowOff>91853</xdr:rowOff>
    </xdr:to>
    <xdr:sp macro="" textlink="">
      <xdr:nvSpPr>
        <xdr:cNvPr id="141" name="楕円 140"/>
        <xdr:cNvSpPr/>
      </xdr:nvSpPr>
      <xdr:spPr>
        <a:xfrm>
          <a:off x="4584700" y="993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76630</xdr:rowOff>
    </xdr:from>
    <xdr:ext cx="599010" cy="259045"/>
    <xdr:sp macro="" textlink="">
      <xdr:nvSpPr>
        <xdr:cNvPr id="142" name="物件費該当値テキスト"/>
        <xdr:cNvSpPr txBox="1"/>
      </xdr:nvSpPr>
      <xdr:spPr>
        <a:xfrm>
          <a:off x="4686300" y="984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164258</xdr:rowOff>
    </xdr:from>
    <xdr:to>
      <xdr:col>20</xdr:col>
      <xdr:colOff>38100</xdr:colOff>
      <xdr:row>58</xdr:row>
      <xdr:rowOff>94408</xdr:rowOff>
    </xdr:to>
    <xdr:sp macro="" textlink="">
      <xdr:nvSpPr>
        <xdr:cNvPr id="143" name="楕円 142"/>
        <xdr:cNvSpPr/>
      </xdr:nvSpPr>
      <xdr:spPr>
        <a:xfrm>
          <a:off x="3746500" y="99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85535</xdr:rowOff>
    </xdr:from>
    <xdr:ext cx="599010" cy="259045"/>
    <xdr:sp macro="" textlink="">
      <xdr:nvSpPr>
        <xdr:cNvPr id="144" name="テキスト ボックス 143"/>
        <xdr:cNvSpPr txBox="1"/>
      </xdr:nvSpPr>
      <xdr:spPr>
        <a:xfrm>
          <a:off x="3497795" y="10029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162851</xdr:rowOff>
    </xdr:from>
    <xdr:to>
      <xdr:col>15</xdr:col>
      <xdr:colOff>101600</xdr:colOff>
      <xdr:row>58</xdr:row>
      <xdr:rowOff>93001</xdr:rowOff>
    </xdr:to>
    <xdr:sp macro="" textlink="">
      <xdr:nvSpPr>
        <xdr:cNvPr id="145" name="楕円 144"/>
        <xdr:cNvSpPr/>
      </xdr:nvSpPr>
      <xdr:spPr>
        <a:xfrm>
          <a:off x="2857500" y="99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84128</xdr:rowOff>
    </xdr:from>
    <xdr:ext cx="599010" cy="259045"/>
    <xdr:sp macro="" textlink="">
      <xdr:nvSpPr>
        <xdr:cNvPr id="146" name="テキスト ボックス 145"/>
        <xdr:cNvSpPr txBox="1"/>
      </xdr:nvSpPr>
      <xdr:spPr>
        <a:xfrm>
          <a:off x="2608795" y="1002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11840</xdr:rowOff>
    </xdr:from>
    <xdr:to>
      <xdr:col>10</xdr:col>
      <xdr:colOff>165100</xdr:colOff>
      <xdr:row>58</xdr:row>
      <xdr:rowOff>113440</xdr:rowOff>
    </xdr:to>
    <xdr:sp macro="" textlink="">
      <xdr:nvSpPr>
        <xdr:cNvPr id="147" name="楕円 146"/>
        <xdr:cNvSpPr/>
      </xdr:nvSpPr>
      <xdr:spPr>
        <a:xfrm>
          <a:off x="1968500" y="995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104567</xdr:rowOff>
    </xdr:from>
    <xdr:ext cx="599010" cy="259045"/>
    <xdr:sp macro="" textlink="">
      <xdr:nvSpPr>
        <xdr:cNvPr id="148" name="テキスト ボックス 147"/>
        <xdr:cNvSpPr txBox="1"/>
      </xdr:nvSpPr>
      <xdr:spPr>
        <a:xfrm>
          <a:off x="1719795" y="1004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11021</xdr:rowOff>
    </xdr:from>
    <xdr:to>
      <xdr:col>6</xdr:col>
      <xdr:colOff>38100</xdr:colOff>
      <xdr:row>58</xdr:row>
      <xdr:rowOff>112621</xdr:rowOff>
    </xdr:to>
    <xdr:sp macro="" textlink="">
      <xdr:nvSpPr>
        <xdr:cNvPr id="149" name="楕円 148"/>
        <xdr:cNvSpPr/>
      </xdr:nvSpPr>
      <xdr:spPr>
        <a:xfrm>
          <a:off x="1079500" y="995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103748</xdr:rowOff>
    </xdr:from>
    <xdr:ext cx="599010" cy="259045"/>
    <xdr:sp macro="" textlink="">
      <xdr:nvSpPr>
        <xdr:cNvPr id="150" name="テキスト ボックス 149"/>
        <xdr:cNvSpPr txBox="1"/>
      </xdr:nvSpPr>
      <xdr:spPr>
        <a:xfrm>
          <a:off x="830795" y="1004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74" name="直線コネクタ 173"/>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5" name="維持補修費最小値テキスト"/>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6" name="直線コネクタ 175"/>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7" name="維持補修費最大値テキスト"/>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8" name="直線コネクタ 177"/>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96546</xdr:rowOff>
    </xdr:from>
    <xdr:to>
      <xdr:col>24</xdr:col>
      <xdr:colOff>63500</xdr:colOff>
      <xdr:row>78</xdr:row>
      <xdr:rowOff>42811</xdr:rowOff>
    </xdr:to>
    <xdr:cxnSp macro="">
      <xdr:nvCxnSpPr>
        <xdr:cNvPr id="179" name="直線コネクタ 178"/>
        <xdr:cNvCxnSpPr/>
      </xdr:nvCxnSpPr>
      <xdr:spPr>
        <a:xfrm flipV="1">
          <a:off x="3797300" y="13298196"/>
          <a:ext cx="838200" cy="1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13200</xdr:rowOff>
    </xdr:from>
    <xdr:ext cx="534377" cy="259045"/>
    <xdr:sp macro="" textlink="">
      <xdr:nvSpPr>
        <xdr:cNvPr id="180" name="維持補修費平均値テキスト"/>
        <xdr:cNvSpPr txBox="1"/>
      </xdr:nvSpPr>
      <xdr:spPr>
        <a:xfrm>
          <a:off x="4686300" y="1304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81" name="フローチャート: 判断 180"/>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101105</xdr:rowOff>
    </xdr:from>
    <xdr:to>
      <xdr:col>19</xdr:col>
      <xdr:colOff>177800</xdr:colOff>
      <xdr:row>78</xdr:row>
      <xdr:rowOff>42811</xdr:rowOff>
    </xdr:to>
    <xdr:cxnSp macro="">
      <xdr:nvCxnSpPr>
        <xdr:cNvPr id="182" name="直線コネクタ 181"/>
        <xdr:cNvCxnSpPr/>
      </xdr:nvCxnSpPr>
      <xdr:spPr>
        <a:xfrm>
          <a:off x="2908300" y="13302755"/>
          <a:ext cx="889000" cy="11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83" name="フローチャート: 判断 182"/>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43794</xdr:rowOff>
    </xdr:from>
    <xdr:ext cx="534377" cy="259045"/>
    <xdr:sp macro="" textlink="">
      <xdr:nvSpPr>
        <xdr:cNvPr id="184" name="テキスト ボックス 183"/>
        <xdr:cNvSpPr txBox="1"/>
      </xdr:nvSpPr>
      <xdr:spPr>
        <a:xfrm>
          <a:off x="3530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81178</xdr:rowOff>
    </xdr:from>
    <xdr:to>
      <xdr:col>15</xdr:col>
      <xdr:colOff>50800</xdr:colOff>
      <xdr:row>77</xdr:row>
      <xdr:rowOff>101105</xdr:rowOff>
    </xdr:to>
    <xdr:cxnSp macro="">
      <xdr:nvCxnSpPr>
        <xdr:cNvPr id="185" name="直線コネクタ 184"/>
        <xdr:cNvCxnSpPr/>
      </xdr:nvCxnSpPr>
      <xdr:spPr>
        <a:xfrm>
          <a:off x="2019300" y="13282828"/>
          <a:ext cx="889000" cy="1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6" name="フローチャート: 判断 185"/>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164876</xdr:rowOff>
    </xdr:from>
    <xdr:ext cx="534377" cy="259045"/>
    <xdr:sp macro="" textlink="">
      <xdr:nvSpPr>
        <xdr:cNvPr id="187" name="テキスト ボックス 186"/>
        <xdr:cNvSpPr txBox="1"/>
      </xdr:nvSpPr>
      <xdr:spPr>
        <a:xfrm>
          <a:off x="2641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81178</xdr:rowOff>
    </xdr:from>
    <xdr:to>
      <xdr:col>10</xdr:col>
      <xdr:colOff>114300</xdr:colOff>
      <xdr:row>78</xdr:row>
      <xdr:rowOff>45110</xdr:rowOff>
    </xdr:to>
    <xdr:cxnSp macro="">
      <xdr:nvCxnSpPr>
        <xdr:cNvPr id="188" name="直線コネクタ 187"/>
        <xdr:cNvCxnSpPr/>
      </xdr:nvCxnSpPr>
      <xdr:spPr>
        <a:xfrm flipV="1">
          <a:off x="1130300" y="13282828"/>
          <a:ext cx="889000" cy="13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9" name="フローチャート: 判断 188"/>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134002</xdr:rowOff>
    </xdr:from>
    <xdr:ext cx="534377" cy="259045"/>
    <xdr:sp macro="" textlink="">
      <xdr:nvSpPr>
        <xdr:cNvPr id="190" name="テキスト ボックス 189"/>
        <xdr:cNvSpPr txBox="1"/>
      </xdr:nvSpPr>
      <xdr:spPr>
        <a:xfrm>
          <a:off x="1752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91" name="フローチャート: 判断 190"/>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35323</xdr:rowOff>
    </xdr:from>
    <xdr:ext cx="534377" cy="259045"/>
    <xdr:sp macro="" textlink="">
      <xdr:nvSpPr>
        <xdr:cNvPr id="192" name="テキスト ボックス 191"/>
        <xdr:cNvSpPr txBox="1"/>
      </xdr:nvSpPr>
      <xdr:spPr>
        <a:xfrm>
          <a:off x="863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45746</xdr:rowOff>
    </xdr:from>
    <xdr:to>
      <xdr:col>24</xdr:col>
      <xdr:colOff>114300</xdr:colOff>
      <xdr:row>77</xdr:row>
      <xdr:rowOff>147346</xdr:rowOff>
    </xdr:to>
    <xdr:sp macro="" textlink="">
      <xdr:nvSpPr>
        <xdr:cNvPr id="198" name="楕円 197"/>
        <xdr:cNvSpPr/>
      </xdr:nvSpPr>
      <xdr:spPr>
        <a:xfrm>
          <a:off x="4584700" y="1324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24173</xdr:rowOff>
    </xdr:from>
    <xdr:ext cx="534377" cy="259045"/>
    <xdr:sp macro="" textlink="">
      <xdr:nvSpPr>
        <xdr:cNvPr id="199" name="維持補修費該当値テキスト"/>
        <xdr:cNvSpPr txBox="1"/>
      </xdr:nvSpPr>
      <xdr:spPr>
        <a:xfrm>
          <a:off x="4686300" y="1322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163461</xdr:rowOff>
    </xdr:from>
    <xdr:to>
      <xdr:col>20</xdr:col>
      <xdr:colOff>38100</xdr:colOff>
      <xdr:row>78</xdr:row>
      <xdr:rowOff>93611</xdr:rowOff>
    </xdr:to>
    <xdr:sp macro="" textlink="">
      <xdr:nvSpPr>
        <xdr:cNvPr id="200" name="楕円 199"/>
        <xdr:cNvSpPr/>
      </xdr:nvSpPr>
      <xdr:spPr>
        <a:xfrm>
          <a:off x="3746500" y="1336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84738</xdr:rowOff>
    </xdr:from>
    <xdr:ext cx="534377" cy="259045"/>
    <xdr:sp macro="" textlink="">
      <xdr:nvSpPr>
        <xdr:cNvPr id="201" name="テキスト ボックス 200"/>
        <xdr:cNvSpPr txBox="1"/>
      </xdr:nvSpPr>
      <xdr:spPr>
        <a:xfrm>
          <a:off x="3530111" y="1345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50305</xdr:rowOff>
    </xdr:from>
    <xdr:to>
      <xdr:col>15</xdr:col>
      <xdr:colOff>101600</xdr:colOff>
      <xdr:row>77</xdr:row>
      <xdr:rowOff>151905</xdr:rowOff>
    </xdr:to>
    <xdr:sp macro="" textlink="">
      <xdr:nvSpPr>
        <xdr:cNvPr id="202" name="楕円 201"/>
        <xdr:cNvSpPr/>
      </xdr:nvSpPr>
      <xdr:spPr>
        <a:xfrm>
          <a:off x="2857500" y="132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168432</xdr:rowOff>
    </xdr:from>
    <xdr:ext cx="534377" cy="259045"/>
    <xdr:sp macro="" textlink="">
      <xdr:nvSpPr>
        <xdr:cNvPr id="203" name="テキスト ボックス 202"/>
        <xdr:cNvSpPr txBox="1"/>
      </xdr:nvSpPr>
      <xdr:spPr>
        <a:xfrm>
          <a:off x="2641111" y="1302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30378</xdr:rowOff>
    </xdr:from>
    <xdr:to>
      <xdr:col>10</xdr:col>
      <xdr:colOff>165100</xdr:colOff>
      <xdr:row>77</xdr:row>
      <xdr:rowOff>131978</xdr:rowOff>
    </xdr:to>
    <xdr:sp macro="" textlink="">
      <xdr:nvSpPr>
        <xdr:cNvPr id="204" name="楕円 203"/>
        <xdr:cNvSpPr/>
      </xdr:nvSpPr>
      <xdr:spPr>
        <a:xfrm>
          <a:off x="1968500" y="132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148505</xdr:rowOff>
    </xdr:from>
    <xdr:ext cx="534377" cy="259045"/>
    <xdr:sp macro="" textlink="">
      <xdr:nvSpPr>
        <xdr:cNvPr id="205" name="テキスト ボックス 204"/>
        <xdr:cNvSpPr txBox="1"/>
      </xdr:nvSpPr>
      <xdr:spPr>
        <a:xfrm>
          <a:off x="1752111" y="130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165760</xdr:rowOff>
    </xdr:from>
    <xdr:to>
      <xdr:col>6</xdr:col>
      <xdr:colOff>38100</xdr:colOff>
      <xdr:row>78</xdr:row>
      <xdr:rowOff>95910</xdr:rowOff>
    </xdr:to>
    <xdr:sp macro="" textlink="">
      <xdr:nvSpPr>
        <xdr:cNvPr id="206" name="楕円 205"/>
        <xdr:cNvSpPr/>
      </xdr:nvSpPr>
      <xdr:spPr>
        <a:xfrm>
          <a:off x="1079500" y="1336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87037</xdr:rowOff>
    </xdr:from>
    <xdr:ext cx="534377" cy="259045"/>
    <xdr:sp macro="" textlink="">
      <xdr:nvSpPr>
        <xdr:cNvPr id="207" name="テキスト ボックス 206"/>
        <xdr:cNvSpPr txBox="1"/>
      </xdr:nvSpPr>
      <xdr:spPr>
        <a:xfrm>
          <a:off x="863111" y="134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32" name="直線コネクタ 231"/>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33" name="扶助費最小値テキスト"/>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34" name="直線コネクタ 233"/>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5" name="扶助費最大値テキスト"/>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6" name="直線コネクタ 235"/>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159093</xdr:rowOff>
    </xdr:from>
    <xdr:to>
      <xdr:col>24</xdr:col>
      <xdr:colOff>63500</xdr:colOff>
      <xdr:row>97</xdr:row>
      <xdr:rowOff>35547</xdr:rowOff>
    </xdr:to>
    <xdr:cxnSp macro="">
      <xdr:nvCxnSpPr>
        <xdr:cNvPr id="237" name="直線コネクタ 236"/>
        <xdr:cNvCxnSpPr/>
      </xdr:nvCxnSpPr>
      <xdr:spPr>
        <a:xfrm>
          <a:off x="3797300" y="16618293"/>
          <a:ext cx="838200" cy="4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53167</xdr:rowOff>
    </xdr:from>
    <xdr:ext cx="534377" cy="259045"/>
    <xdr:sp macro="" textlink="">
      <xdr:nvSpPr>
        <xdr:cNvPr id="238" name="扶助費平均値テキスト"/>
        <xdr:cNvSpPr txBox="1"/>
      </xdr:nvSpPr>
      <xdr:spPr>
        <a:xfrm>
          <a:off x="4686300" y="16340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9" name="フローチャート: 判断 238"/>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159093</xdr:rowOff>
    </xdr:from>
    <xdr:to>
      <xdr:col>19</xdr:col>
      <xdr:colOff>177800</xdr:colOff>
      <xdr:row>96</xdr:row>
      <xdr:rowOff>166993</xdr:rowOff>
    </xdr:to>
    <xdr:cxnSp macro="">
      <xdr:nvCxnSpPr>
        <xdr:cNvPr id="240" name="直線コネクタ 239"/>
        <xdr:cNvCxnSpPr/>
      </xdr:nvCxnSpPr>
      <xdr:spPr>
        <a:xfrm flipV="1">
          <a:off x="2908300" y="16618293"/>
          <a:ext cx="889000" cy="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41" name="フローチャート: 判断 240"/>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151592</xdr:rowOff>
    </xdr:from>
    <xdr:ext cx="534377" cy="259045"/>
    <xdr:sp macro="" textlink="">
      <xdr:nvSpPr>
        <xdr:cNvPr id="242" name="テキスト ボックス 241"/>
        <xdr:cNvSpPr txBox="1"/>
      </xdr:nvSpPr>
      <xdr:spPr>
        <a:xfrm>
          <a:off x="3530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166993</xdr:rowOff>
    </xdr:from>
    <xdr:to>
      <xdr:col>15</xdr:col>
      <xdr:colOff>50800</xdr:colOff>
      <xdr:row>97</xdr:row>
      <xdr:rowOff>11392</xdr:rowOff>
    </xdr:to>
    <xdr:cxnSp macro="">
      <xdr:nvCxnSpPr>
        <xdr:cNvPr id="243" name="直線コネクタ 242"/>
        <xdr:cNvCxnSpPr/>
      </xdr:nvCxnSpPr>
      <xdr:spPr>
        <a:xfrm flipV="1">
          <a:off x="2019300" y="16626193"/>
          <a:ext cx="8890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44" name="フローチャート: 判断 243"/>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50855</xdr:rowOff>
    </xdr:from>
    <xdr:ext cx="534377" cy="259045"/>
    <xdr:sp macro="" textlink="">
      <xdr:nvSpPr>
        <xdr:cNvPr id="245" name="テキスト ボックス 244"/>
        <xdr:cNvSpPr txBox="1"/>
      </xdr:nvSpPr>
      <xdr:spPr>
        <a:xfrm>
          <a:off x="2641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59246</xdr:rowOff>
    </xdr:from>
    <xdr:to>
      <xdr:col>10</xdr:col>
      <xdr:colOff>114300</xdr:colOff>
      <xdr:row>97</xdr:row>
      <xdr:rowOff>11392</xdr:rowOff>
    </xdr:to>
    <xdr:cxnSp macro="">
      <xdr:nvCxnSpPr>
        <xdr:cNvPr id="246" name="直線コネクタ 245"/>
        <xdr:cNvCxnSpPr/>
      </xdr:nvCxnSpPr>
      <xdr:spPr>
        <a:xfrm>
          <a:off x="1130300" y="16518446"/>
          <a:ext cx="889000" cy="12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7" name="フローチャート: 判断 246"/>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59123</xdr:rowOff>
    </xdr:from>
    <xdr:ext cx="534377" cy="259045"/>
    <xdr:sp macro="" textlink="">
      <xdr:nvSpPr>
        <xdr:cNvPr id="248" name="テキスト ボックス 247"/>
        <xdr:cNvSpPr txBox="1"/>
      </xdr:nvSpPr>
      <xdr:spPr>
        <a:xfrm>
          <a:off x="1752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9" name="フローチャート: 判断 248"/>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150753</xdr:rowOff>
    </xdr:from>
    <xdr:ext cx="534377" cy="259045"/>
    <xdr:sp macro="" textlink="">
      <xdr:nvSpPr>
        <xdr:cNvPr id="250" name="テキスト ボックス 249"/>
        <xdr:cNvSpPr txBox="1"/>
      </xdr:nvSpPr>
      <xdr:spPr>
        <a:xfrm>
          <a:off x="863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156197</xdr:rowOff>
    </xdr:from>
    <xdr:to>
      <xdr:col>24</xdr:col>
      <xdr:colOff>114300</xdr:colOff>
      <xdr:row>97</xdr:row>
      <xdr:rowOff>86347</xdr:rowOff>
    </xdr:to>
    <xdr:sp macro="" textlink="">
      <xdr:nvSpPr>
        <xdr:cNvPr id="256" name="楕円 255"/>
        <xdr:cNvSpPr/>
      </xdr:nvSpPr>
      <xdr:spPr>
        <a:xfrm>
          <a:off x="4584700" y="1661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134624</xdr:rowOff>
    </xdr:from>
    <xdr:ext cx="534377" cy="259045"/>
    <xdr:sp macro="" textlink="">
      <xdr:nvSpPr>
        <xdr:cNvPr id="257" name="扶助費該当値テキスト"/>
        <xdr:cNvSpPr txBox="1"/>
      </xdr:nvSpPr>
      <xdr:spPr>
        <a:xfrm>
          <a:off x="4686300"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108293</xdr:rowOff>
    </xdr:from>
    <xdr:to>
      <xdr:col>20</xdr:col>
      <xdr:colOff>38100</xdr:colOff>
      <xdr:row>97</xdr:row>
      <xdr:rowOff>38443</xdr:rowOff>
    </xdr:to>
    <xdr:sp macro="" textlink="">
      <xdr:nvSpPr>
        <xdr:cNvPr id="258" name="楕円 257"/>
        <xdr:cNvSpPr/>
      </xdr:nvSpPr>
      <xdr:spPr>
        <a:xfrm>
          <a:off x="3746500" y="1656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29570</xdr:rowOff>
    </xdr:from>
    <xdr:ext cx="534377" cy="259045"/>
    <xdr:sp macro="" textlink="">
      <xdr:nvSpPr>
        <xdr:cNvPr id="259" name="テキスト ボックス 258"/>
        <xdr:cNvSpPr txBox="1"/>
      </xdr:nvSpPr>
      <xdr:spPr>
        <a:xfrm>
          <a:off x="3530111" y="1666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116193</xdr:rowOff>
    </xdr:from>
    <xdr:to>
      <xdr:col>15</xdr:col>
      <xdr:colOff>101600</xdr:colOff>
      <xdr:row>97</xdr:row>
      <xdr:rowOff>46343</xdr:rowOff>
    </xdr:to>
    <xdr:sp macro="" textlink="">
      <xdr:nvSpPr>
        <xdr:cNvPr id="260" name="楕円 259"/>
        <xdr:cNvSpPr/>
      </xdr:nvSpPr>
      <xdr:spPr>
        <a:xfrm>
          <a:off x="2857500" y="1657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37470</xdr:rowOff>
    </xdr:from>
    <xdr:ext cx="534377" cy="259045"/>
    <xdr:sp macro="" textlink="">
      <xdr:nvSpPr>
        <xdr:cNvPr id="261" name="テキスト ボックス 260"/>
        <xdr:cNvSpPr txBox="1"/>
      </xdr:nvSpPr>
      <xdr:spPr>
        <a:xfrm>
          <a:off x="2641111" y="166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132042</xdr:rowOff>
    </xdr:from>
    <xdr:to>
      <xdr:col>10</xdr:col>
      <xdr:colOff>165100</xdr:colOff>
      <xdr:row>97</xdr:row>
      <xdr:rowOff>62192</xdr:rowOff>
    </xdr:to>
    <xdr:sp macro="" textlink="">
      <xdr:nvSpPr>
        <xdr:cNvPr id="262" name="楕円 261"/>
        <xdr:cNvSpPr/>
      </xdr:nvSpPr>
      <xdr:spPr>
        <a:xfrm>
          <a:off x="1968500" y="1659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53319</xdr:rowOff>
    </xdr:from>
    <xdr:ext cx="534377" cy="259045"/>
    <xdr:sp macro="" textlink="">
      <xdr:nvSpPr>
        <xdr:cNvPr id="263" name="テキスト ボックス 262"/>
        <xdr:cNvSpPr txBox="1"/>
      </xdr:nvSpPr>
      <xdr:spPr>
        <a:xfrm>
          <a:off x="1752111" y="1668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8446</xdr:rowOff>
    </xdr:from>
    <xdr:to>
      <xdr:col>6</xdr:col>
      <xdr:colOff>38100</xdr:colOff>
      <xdr:row>96</xdr:row>
      <xdr:rowOff>110046</xdr:rowOff>
    </xdr:to>
    <xdr:sp macro="" textlink="">
      <xdr:nvSpPr>
        <xdr:cNvPr id="264" name="楕円 263"/>
        <xdr:cNvSpPr/>
      </xdr:nvSpPr>
      <xdr:spPr>
        <a:xfrm>
          <a:off x="1079500" y="164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126573</xdr:rowOff>
    </xdr:from>
    <xdr:ext cx="534377" cy="259045"/>
    <xdr:sp macro="" textlink="">
      <xdr:nvSpPr>
        <xdr:cNvPr id="265" name="テキスト ボックス 264"/>
        <xdr:cNvSpPr txBox="1"/>
      </xdr:nvSpPr>
      <xdr:spPr>
        <a:xfrm>
          <a:off x="863111" y="162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8" name="テキスト ボックス 277"/>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80" name="テキスト ボックス 279"/>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44903</xdr:rowOff>
    </xdr:from>
    <xdr:to>
      <xdr:col>54</xdr:col>
      <xdr:colOff>189865</xdr:colOff>
      <xdr:row>38</xdr:row>
      <xdr:rowOff>14787</xdr:rowOff>
    </xdr:to>
    <xdr:cxnSp macro="">
      <xdr:nvCxnSpPr>
        <xdr:cNvPr id="292" name="直線コネクタ 291"/>
        <xdr:cNvCxnSpPr/>
      </xdr:nvCxnSpPr>
      <xdr:spPr>
        <a:xfrm flipV="1">
          <a:off x="10475595" y="5359853"/>
          <a:ext cx="1270" cy="117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18614</xdr:rowOff>
    </xdr:from>
    <xdr:ext cx="599010" cy="259045"/>
    <xdr:sp macro="" textlink="">
      <xdr:nvSpPr>
        <xdr:cNvPr id="293" name="補助費等最小値テキスト"/>
        <xdr:cNvSpPr txBox="1"/>
      </xdr:nvSpPr>
      <xdr:spPr>
        <a:xfrm>
          <a:off x="10528300" y="6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14787</xdr:rowOff>
    </xdr:from>
    <xdr:to>
      <xdr:col>55</xdr:col>
      <xdr:colOff>88900</xdr:colOff>
      <xdr:row>38</xdr:row>
      <xdr:rowOff>14787</xdr:rowOff>
    </xdr:to>
    <xdr:cxnSp macro="">
      <xdr:nvCxnSpPr>
        <xdr:cNvPr id="294" name="直線コネクタ 293"/>
        <xdr:cNvCxnSpPr/>
      </xdr:nvCxnSpPr>
      <xdr:spPr>
        <a:xfrm>
          <a:off x="10388600" y="65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163030</xdr:rowOff>
    </xdr:from>
    <xdr:ext cx="599010" cy="259045"/>
    <xdr:sp macro="" textlink="">
      <xdr:nvSpPr>
        <xdr:cNvPr id="295" name="補助費等最大値テキスト"/>
        <xdr:cNvSpPr txBox="1"/>
      </xdr:nvSpPr>
      <xdr:spPr>
        <a:xfrm>
          <a:off x="10528300" y="51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44903</xdr:rowOff>
    </xdr:from>
    <xdr:to>
      <xdr:col>55</xdr:col>
      <xdr:colOff>88900</xdr:colOff>
      <xdr:row>31</xdr:row>
      <xdr:rowOff>44903</xdr:rowOff>
    </xdr:to>
    <xdr:cxnSp macro="">
      <xdr:nvCxnSpPr>
        <xdr:cNvPr id="296" name="直線コネクタ 295"/>
        <xdr:cNvCxnSpPr/>
      </xdr:nvCxnSpPr>
      <xdr:spPr>
        <a:xfrm>
          <a:off x="10388600" y="535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20896</xdr:rowOff>
    </xdr:from>
    <xdr:to>
      <xdr:col>55</xdr:col>
      <xdr:colOff>0</xdr:colOff>
      <xdr:row>38</xdr:row>
      <xdr:rowOff>119446</xdr:rowOff>
    </xdr:to>
    <xdr:cxnSp macro="">
      <xdr:nvCxnSpPr>
        <xdr:cNvPr id="297" name="直線コネクタ 296"/>
        <xdr:cNvCxnSpPr/>
      </xdr:nvCxnSpPr>
      <xdr:spPr>
        <a:xfrm flipV="1">
          <a:off x="9639300" y="6193096"/>
          <a:ext cx="838200" cy="44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147386</xdr:rowOff>
    </xdr:from>
    <xdr:ext cx="599010" cy="259045"/>
    <xdr:sp macro="" textlink="">
      <xdr:nvSpPr>
        <xdr:cNvPr id="298" name="補助費等平均値テキスト"/>
        <xdr:cNvSpPr txBox="1"/>
      </xdr:nvSpPr>
      <xdr:spPr>
        <a:xfrm>
          <a:off x="10528300" y="597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124509</xdr:rowOff>
    </xdr:from>
    <xdr:to>
      <xdr:col>55</xdr:col>
      <xdr:colOff>50800</xdr:colOff>
      <xdr:row>36</xdr:row>
      <xdr:rowOff>54659</xdr:rowOff>
    </xdr:to>
    <xdr:sp macro="" textlink="">
      <xdr:nvSpPr>
        <xdr:cNvPr id="299" name="フローチャート: 判断 298"/>
        <xdr:cNvSpPr/>
      </xdr:nvSpPr>
      <xdr:spPr>
        <a:xfrm>
          <a:off x="10426700" y="612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119446</xdr:rowOff>
    </xdr:from>
    <xdr:to>
      <xdr:col>50</xdr:col>
      <xdr:colOff>114300</xdr:colOff>
      <xdr:row>38</xdr:row>
      <xdr:rowOff>133769</xdr:rowOff>
    </xdr:to>
    <xdr:cxnSp macro="">
      <xdr:nvCxnSpPr>
        <xdr:cNvPr id="300" name="直線コネクタ 299"/>
        <xdr:cNvCxnSpPr/>
      </xdr:nvCxnSpPr>
      <xdr:spPr>
        <a:xfrm flipV="1">
          <a:off x="8750300" y="6634546"/>
          <a:ext cx="889000" cy="1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94621</xdr:rowOff>
    </xdr:from>
    <xdr:to>
      <xdr:col>50</xdr:col>
      <xdr:colOff>165100</xdr:colOff>
      <xdr:row>39</xdr:row>
      <xdr:rowOff>24771</xdr:rowOff>
    </xdr:to>
    <xdr:sp macro="" textlink="">
      <xdr:nvSpPr>
        <xdr:cNvPr id="301" name="フローチャート: 判断 300"/>
        <xdr:cNvSpPr/>
      </xdr:nvSpPr>
      <xdr:spPr>
        <a:xfrm>
          <a:off x="9588500" y="66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15898</xdr:rowOff>
    </xdr:from>
    <xdr:ext cx="599010" cy="259045"/>
    <xdr:sp macro="" textlink="">
      <xdr:nvSpPr>
        <xdr:cNvPr id="302" name="テキスト ボックス 301"/>
        <xdr:cNvSpPr txBox="1"/>
      </xdr:nvSpPr>
      <xdr:spPr>
        <a:xfrm>
          <a:off x="9339795" y="670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127294</xdr:rowOff>
    </xdr:from>
    <xdr:to>
      <xdr:col>45</xdr:col>
      <xdr:colOff>177800</xdr:colOff>
      <xdr:row>38</xdr:row>
      <xdr:rowOff>133769</xdr:rowOff>
    </xdr:to>
    <xdr:cxnSp macro="">
      <xdr:nvCxnSpPr>
        <xdr:cNvPr id="303" name="直線コネクタ 302"/>
        <xdr:cNvCxnSpPr/>
      </xdr:nvCxnSpPr>
      <xdr:spPr>
        <a:xfrm>
          <a:off x="7861300" y="6642394"/>
          <a:ext cx="889000" cy="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66967</xdr:rowOff>
    </xdr:from>
    <xdr:to>
      <xdr:col>46</xdr:col>
      <xdr:colOff>38100</xdr:colOff>
      <xdr:row>38</xdr:row>
      <xdr:rowOff>168567</xdr:rowOff>
    </xdr:to>
    <xdr:sp macro="" textlink="">
      <xdr:nvSpPr>
        <xdr:cNvPr id="304" name="フローチャート: 判断 303"/>
        <xdr:cNvSpPr/>
      </xdr:nvSpPr>
      <xdr:spPr>
        <a:xfrm>
          <a:off x="8699500" y="65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13645</xdr:rowOff>
    </xdr:from>
    <xdr:ext cx="599010" cy="259045"/>
    <xdr:sp macro="" textlink="">
      <xdr:nvSpPr>
        <xdr:cNvPr id="305" name="テキスト ボックス 304"/>
        <xdr:cNvSpPr txBox="1"/>
      </xdr:nvSpPr>
      <xdr:spPr>
        <a:xfrm>
          <a:off x="8450795" y="635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127294</xdr:rowOff>
    </xdr:from>
    <xdr:to>
      <xdr:col>41</xdr:col>
      <xdr:colOff>50800</xdr:colOff>
      <xdr:row>38</xdr:row>
      <xdr:rowOff>152345</xdr:rowOff>
    </xdr:to>
    <xdr:cxnSp macro="">
      <xdr:nvCxnSpPr>
        <xdr:cNvPr id="306" name="直線コネクタ 305"/>
        <xdr:cNvCxnSpPr/>
      </xdr:nvCxnSpPr>
      <xdr:spPr>
        <a:xfrm flipV="1">
          <a:off x="6972300" y="6642394"/>
          <a:ext cx="889000" cy="2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83316</xdr:rowOff>
    </xdr:from>
    <xdr:to>
      <xdr:col>41</xdr:col>
      <xdr:colOff>101600</xdr:colOff>
      <xdr:row>39</xdr:row>
      <xdr:rowOff>13466</xdr:rowOff>
    </xdr:to>
    <xdr:sp macro="" textlink="">
      <xdr:nvSpPr>
        <xdr:cNvPr id="307" name="フローチャート: 判断 306"/>
        <xdr:cNvSpPr/>
      </xdr:nvSpPr>
      <xdr:spPr>
        <a:xfrm>
          <a:off x="7810500" y="659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4593</xdr:rowOff>
    </xdr:from>
    <xdr:ext cx="599010" cy="259045"/>
    <xdr:sp macro="" textlink="">
      <xdr:nvSpPr>
        <xdr:cNvPr id="308" name="テキスト ボックス 307"/>
        <xdr:cNvSpPr txBox="1"/>
      </xdr:nvSpPr>
      <xdr:spPr>
        <a:xfrm>
          <a:off x="7561795" y="669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115953</xdr:rowOff>
    </xdr:from>
    <xdr:to>
      <xdr:col>36</xdr:col>
      <xdr:colOff>165100</xdr:colOff>
      <xdr:row>39</xdr:row>
      <xdr:rowOff>46103</xdr:rowOff>
    </xdr:to>
    <xdr:sp macro="" textlink="">
      <xdr:nvSpPr>
        <xdr:cNvPr id="309" name="フローチャート: 判断 308"/>
        <xdr:cNvSpPr/>
      </xdr:nvSpPr>
      <xdr:spPr>
        <a:xfrm>
          <a:off x="6921500" y="663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37230</xdr:rowOff>
    </xdr:from>
    <xdr:ext cx="599010" cy="259045"/>
    <xdr:sp macro="" textlink="">
      <xdr:nvSpPr>
        <xdr:cNvPr id="310" name="テキスト ボックス 309"/>
        <xdr:cNvSpPr txBox="1"/>
      </xdr:nvSpPr>
      <xdr:spPr>
        <a:xfrm>
          <a:off x="6672795" y="672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141546</xdr:rowOff>
    </xdr:from>
    <xdr:to>
      <xdr:col>55</xdr:col>
      <xdr:colOff>50800</xdr:colOff>
      <xdr:row>36</xdr:row>
      <xdr:rowOff>71696</xdr:rowOff>
    </xdr:to>
    <xdr:sp macro="" textlink="">
      <xdr:nvSpPr>
        <xdr:cNvPr id="316" name="楕円 315"/>
        <xdr:cNvSpPr/>
      </xdr:nvSpPr>
      <xdr:spPr>
        <a:xfrm>
          <a:off x="10426700" y="61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119973</xdr:rowOff>
    </xdr:from>
    <xdr:ext cx="599010" cy="259045"/>
    <xdr:sp macro="" textlink="">
      <xdr:nvSpPr>
        <xdr:cNvPr id="317" name="補助費等該当値テキスト"/>
        <xdr:cNvSpPr txBox="1"/>
      </xdr:nvSpPr>
      <xdr:spPr>
        <a:xfrm>
          <a:off x="10528300" y="6120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68646</xdr:rowOff>
    </xdr:from>
    <xdr:to>
      <xdr:col>50</xdr:col>
      <xdr:colOff>165100</xdr:colOff>
      <xdr:row>38</xdr:row>
      <xdr:rowOff>170246</xdr:rowOff>
    </xdr:to>
    <xdr:sp macro="" textlink="">
      <xdr:nvSpPr>
        <xdr:cNvPr id="318" name="楕円 317"/>
        <xdr:cNvSpPr/>
      </xdr:nvSpPr>
      <xdr:spPr>
        <a:xfrm>
          <a:off x="9588500" y="65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15323</xdr:rowOff>
    </xdr:from>
    <xdr:ext cx="599010" cy="259045"/>
    <xdr:sp macro="" textlink="">
      <xdr:nvSpPr>
        <xdr:cNvPr id="319" name="テキスト ボックス 318"/>
        <xdr:cNvSpPr txBox="1"/>
      </xdr:nvSpPr>
      <xdr:spPr>
        <a:xfrm>
          <a:off x="9339795" y="635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82969</xdr:rowOff>
    </xdr:from>
    <xdr:to>
      <xdr:col>46</xdr:col>
      <xdr:colOff>38100</xdr:colOff>
      <xdr:row>39</xdr:row>
      <xdr:rowOff>13119</xdr:rowOff>
    </xdr:to>
    <xdr:sp macro="" textlink="">
      <xdr:nvSpPr>
        <xdr:cNvPr id="320" name="楕円 319"/>
        <xdr:cNvSpPr/>
      </xdr:nvSpPr>
      <xdr:spPr>
        <a:xfrm>
          <a:off x="8699500" y="659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4246</xdr:rowOff>
    </xdr:from>
    <xdr:ext cx="599010" cy="259045"/>
    <xdr:sp macro="" textlink="">
      <xdr:nvSpPr>
        <xdr:cNvPr id="321" name="テキスト ボックス 320"/>
        <xdr:cNvSpPr txBox="1"/>
      </xdr:nvSpPr>
      <xdr:spPr>
        <a:xfrm>
          <a:off x="8450795" y="669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76494</xdr:rowOff>
    </xdr:from>
    <xdr:to>
      <xdr:col>41</xdr:col>
      <xdr:colOff>101600</xdr:colOff>
      <xdr:row>39</xdr:row>
      <xdr:rowOff>6644</xdr:rowOff>
    </xdr:to>
    <xdr:sp macro="" textlink="">
      <xdr:nvSpPr>
        <xdr:cNvPr id="322" name="楕円 321"/>
        <xdr:cNvSpPr/>
      </xdr:nvSpPr>
      <xdr:spPr>
        <a:xfrm>
          <a:off x="7810500" y="659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23170</xdr:rowOff>
    </xdr:from>
    <xdr:ext cx="599010" cy="259045"/>
    <xdr:sp macro="" textlink="">
      <xdr:nvSpPr>
        <xdr:cNvPr id="323" name="テキスト ボックス 322"/>
        <xdr:cNvSpPr txBox="1"/>
      </xdr:nvSpPr>
      <xdr:spPr>
        <a:xfrm>
          <a:off x="7561795" y="636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101545</xdr:rowOff>
    </xdr:from>
    <xdr:to>
      <xdr:col>36</xdr:col>
      <xdr:colOff>165100</xdr:colOff>
      <xdr:row>39</xdr:row>
      <xdr:rowOff>31695</xdr:rowOff>
    </xdr:to>
    <xdr:sp macro="" textlink="">
      <xdr:nvSpPr>
        <xdr:cNvPr id="324" name="楕円 323"/>
        <xdr:cNvSpPr/>
      </xdr:nvSpPr>
      <xdr:spPr>
        <a:xfrm>
          <a:off x="6921500" y="661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48222</xdr:rowOff>
    </xdr:from>
    <xdr:ext cx="599010" cy="259045"/>
    <xdr:sp macro="" textlink="">
      <xdr:nvSpPr>
        <xdr:cNvPr id="325" name="テキスト ボックス 324"/>
        <xdr:cNvSpPr txBox="1"/>
      </xdr:nvSpPr>
      <xdr:spPr>
        <a:xfrm>
          <a:off x="6672795" y="6391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9" name="テキスト ボックス 338"/>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1" name="テキスト ボックス 340"/>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3" name="テキスト ボックス 342"/>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5" name="テキスト ボックス 344"/>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9" name="直線コネクタ 348"/>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50" name="普通建設事業費最小値テキスト"/>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51" name="直線コネクタ 350"/>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52" name="普通建設事業費最大値テキスト"/>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53" name="直線コネクタ 352"/>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89441</xdr:rowOff>
    </xdr:from>
    <xdr:to>
      <xdr:col>55</xdr:col>
      <xdr:colOff>0</xdr:colOff>
      <xdr:row>58</xdr:row>
      <xdr:rowOff>111287</xdr:rowOff>
    </xdr:to>
    <xdr:cxnSp macro="">
      <xdr:nvCxnSpPr>
        <xdr:cNvPr id="354" name="直線コネクタ 353"/>
        <xdr:cNvCxnSpPr/>
      </xdr:nvCxnSpPr>
      <xdr:spPr>
        <a:xfrm>
          <a:off x="9639300" y="10033541"/>
          <a:ext cx="838200" cy="2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43090</xdr:rowOff>
    </xdr:from>
    <xdr:ext cx="599010" cy="259045"/>
    <xdr:sp macro="" textlink="">
      <xdr:nvSpPr>
        <xdr:cNvPr id="355" name="普通建設事業費平均値テキスト"/>
        <xdr:cNvSpPr txBox="1"/>
      </xdr:nvSpPr>
      <xdr:spPr>
        <a:xfrm>
          <a:off x="10528300" y="9987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6" name="フローチャート: 判断 355"/>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89441</xdr:rowOff>
    </xdr:from>
    <xdr:to>
      <xdr:col>50</xdr:col>
      <xdr:colOff>114300</xdr:colOff>
      <xdr:row>58</xdr:row>
      <xdr:rowOff>113392</xdr:rowOff>
    </xdr:to>
    <xdr:cxnSp macro="">
      <xdr:nvCxnSpPr>
        <xdr:cNvPr id="357" name="直線コネクタ 356"/>
        <xdr:cNvCxnSpPr/>
      </xdr:nvCxnSpPr>
      <xdr:spPr>
        <a:xfrm flipV="1">
          <a:off x="8750300" y="10033541"/>
          <a:ext cx="889000" cy="2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8" name="フローチャート: 判断 357"/>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157155</xdr:rowOff>
    </xdr:from>
    <xdr:ext cx="599010" cy="259045"/>
    <xdr:sp macro="" textlink="">
      <xdr:nvSpPr>
        <xdr:cNvPr id="359" name="テキスト ボックス 358"/>
        <xdr:cNvSpPr txBox="1"/>
      </xdr:nvSpPr>
      <xdr:spPr>
        <a:xfrm>
          <a:off x="9339795" y="1010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113392</xdr:rowOff>
    </xdr:from>
    <xdr:to>
      <xdr:col>45</xdr:col>
      <xdr:colOff>177800</xdr:colOff>
      <xdr:row>58</xdr:row>
      <xdr:rowOff>145821</xdr:rowOff>
    </xdr:to>
    <xdr:cxnSp macro="">
      <xdr:nvCxnSpPr>
        <xdr:cNvPr id="360" name="直線コネクタ 359"/>
        <xdr:cNvCxnSpPr/>
      </xdr:nvCxnSpPr>
      <xdr:spPr>
        <a:xfrm flipV="1">
          <a:off x="7861300" y="10057492"/>
          <a:ext cx="889000" cy="3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61" name="フローチャート: 判断 360"/>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170877</xdr:rowOff>
    </xdr:from>
    <xdr:ext cx="599010" cy="259045"/>
    <xdr:sp macro="" textlink="">
      <xdr:nvSpPr>
        <xdr:cNvPr id="362" name="テキスト ボックス 361"/>
        <xdr:cNvSpPr txBox="1"/>
      </xdr:nvSpPr>
      <xdr:spPr>
        <a:xfrm>
          <a:off x="8450795" y="1011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145821</xdr:rowOff>
    </xdr:from>
    <xdr:to>
      <xdr:col>41</xdr:col>
      <xdr:colOff>50800</xdr:colOff>
      <xdr:row>58</xdr:row>
      <xdr:rowOff>163174</xdr:rowOff>
    </xdr:to>
    <xdr:cxnSp macro="">
      <xdr:nvCxnSpPr>
        <xdr:cNvPr id="363" name="直線コネクタ 362"/>
        <xdr:cNvCxnSpPr/>
      </xdr:nvCxnSpPr>
      <xdr:spPr>
        <a:xfrm flipV="1">
          <a:off x="6972300" y="10089921"/>
          <a:ext cx="889000" cy="1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4" name="フローチャート: 判断 363"/>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9703</xdr:rowOff>
    </xdr:from>
    <xdr:ext cx="599010" cy="259045"/>
    <xdr:sp macro="" textlink="">
      <xdr:nvSpPr>
        <xdr:cNvPr id="365" name="テキスト ボックス 364"/>
        <xdr:cNvSpPr txBox="1"/>
      </xdr:nvSpPr>
      <xdr:spPr>
        <a:xfrm>
          <a:off x="7561795" y="978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6" name="フローチャート: 判断 365"/>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21101</xdr:rowOff>
    </xdr:from>
    <xdr:ext cx="599010" cy="259045"/>
    <xdr:sp macro="" textlink="">
      <xdr:nvSpPr>
        <xdr:cNvPr id="367" name="テキスト ボックス 366"/>
        <xdr:cNvSpPr txBox="1"/>
      </xdr:nvSpPr>
      <xdr:spPr>
        <a:xfrm>
          <a:off x="6672795" y="979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60487</xdr:rowOff>
    </xdr:from>
    <xdr:to>
      <xdr:col>55</xdr:col>
      <xdr:colOff>50800</xdr:colOff>
      <xdr:row>58</xdr:row>
      <xdr:rowOff>162087</xdr:rowOff>
    </xdr:to>
    <xdr:sp macro="" textlink="">
      <xdr:nvSpPr>
        <xdr:cNvPr id="373" name="楕円 372"/>
        <xdr:cNvSpPr/>
      </xdr:nvSpPr>
      <xdr:spPr>
        <a:xfrm>
          <a:off x="10426700" y="100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19864</xdr:rowOff>
    </xdr:from>
    <xdr:ext cx="599010" cy="259045"/>
    <xdr:sp macro="" textlink="">
      <xdr:nvSpPr>
        <xdr:cNvPr id="374" name="普通建設事業費該当値テキスト"/>
        <xdr:cNvSpPr txBox="1"/>
      </xdr:nvSpPr>
      <xdr:spPr>
        <a:xfrm>
          <a:off x="10528300" y="979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38641</xdr:rowOff>
    </xdr:from>
    <xdr:to>
      <xdr:col>50</xdr:col>
      <xdr:colOff>165100</xdr:colOff>
      <xdr:row>58</xdr:row>
      <xdr:rowOff>140241</xdr:rowOff>
    </xdr:to>
    <xdr:sp macro="" textlink="">
      <xdr:nvSpPr>
        <xdr:cNvPr id="375" name="楕円 374"/>
        <xdr:cNvSpPr/>
      </xdr:nvSpPr>
      <xdr:spPr>
        <a:xfrm>
          <a:off x="9588500" y="998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156768</xdr:rowOff>
    </xdr:from>
    <xdr:ext cx="599010" cy="259045"/>
    <xdr:sp macro="" textlink="">
      <xdr:nvSpPr>
        <xdr:cNvPr id="376" name="テキスト ボックス 375"/>
        <xdr:cNvSpPr txBox="1"/>
      </xdr:nvSpPr>
      <xdr:spPr>
        <a:xfrm>
          <a:off x="9339795" y="975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62592</xdr:rowOff>
    </xdr:from>
    <xdr:to>
      <xdr:col>46</xdr:col>
      <xdr:colOff>38100</xdr:colOff>
      <xdr:row>58</xdr:row>
      <xdr:rowOff>164192</xdr:rowOff>
    </xdr:to>
    <xdr:sp macro="" textlink="">
      <xdr:nvSpPr>
        <xdr:cNvPr id="377" name="楕円 376"/>
        <xdr:cNvSpPr/>
      </xdr:nvSpPr>
      <xdr:spPr>
        <a:xfrm>
          <a:off x="8699500" y="100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9269</xdr:rowOff>
    </xdr:from>
    <xdr:ext cx="599010" cy="259045"/>
    <xdr:sp macro="" textlink="">
      <xdr:nvSpPr>
        <xdr:cNvPr id="378" name="テキスト ボックス 377"/>
        <xdr:cNvSpPr txBox="1"/>
      </xdr:nvSpPr>
      <xdr:spPr>
        <a:xfrm>
          <a:off x="8450795" y="9781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95021</xdr:rowOff>
    </xdr:from>
    <xdr:to>
      <xdr:col>41</xdr:col>
      <xdr:colOff>101600</xdr:colOff>
      <xdr:row>59</xdr:row>
      <xdr:rowOff>25171</xdr:rowOff>
    </xdr:to>
    <xdr:sp macro="" textlink="">
      <xdr:nvSpPr>
        <xdr:cNvPr id="379" name="楕円 378"/>
        <xdr:cNvSpPr/>
      </xdr:nvSpPr>
      <xdr:spPr>
        <a:xfrm>
          <a:off x="7810500" y="1003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16298</xdr:rowOff>
    </xdr:from>
    <xdr:ext cx="599010" cy="259045"/>
    <xdr:sp macro="" textlink="">
      <xdr:nvSpPr>
        <xdr:cNvPr id="380" name="テキスト ボックス 379"/>
        <xdr:cNvSpPr txBox="1"/>
      </xdr:nvSpPr>
      <xdr:spPr>
        <a:xfrm>
          <a:off x="7561795" y="1013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112374</xdr:rowOff>
    </xdr:from>
    <xdr:to>
      <xdr:col>36</xdr:col>
      <xdr:colOff>165100</xdr:colOff>
      <xdr:row>59</xdr:row>
      <xdr:rowOff>42524</xdr:rowOff>
    </xdr:to>
    <xdr:sp macro="" textlink="">
      <xdr:nvSpPr>
        <xdr:cNvPr id="381" name="楕円 380"/>
        <xdr:cNvSpPr/>
      </xdr:nvSpPr>
      <xdr:spPr>
        <a:xfrm>
          <a:off x="6921500" y="1005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33651</xdr:rowOff>
    </xdr:from>
    <xdr:ext cx="599010" cy="259045"/>
    <xdr:sp macro="" textlink="">
      <xdr:nvSpPr>
        <xdr:cNvPr id="382" name="テキスト ボックス 381"/>
        <xdr:cNvSpPr txBox="1"/>
      </xdr:nvSpPr>
      <xdr:spPr>
        <a:xfrm>
          <a:off x="6672795" y="1014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6" name="直線コネクタ 405"/>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09" name="普通建設事業費 （ うち新規整備　）最大値テキスト"/>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10" name="直線コネクタ 409"/>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125595</xdr:rowOff>
    </xdr:from>
    <xdr:to>
      <xdr:col>55</xdr:col>
      <xdr:colOff>0</xdr:colOff>
      <xdr:row>78</xdr:row>
      <xdr:rowOff>162978</xdr:rowOff>
    </xdr:to>
    <xdr:cxnSp macro="">
      <xdr:nvCxnSpPr>
        <xdr:cNvPr id="411" name="直線コネクタ 410"/>
        <xdr:cNvCxnSpPr/>
      </xdr:nvCxnSpPr>
      <xdr:spPr>
        <a:xfrm>
          <a:off x="9639300" y="13498695"/>
          <a:ext cx="838200" cy="3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43104</xdr:rowOff>
    </xdr:from>
    <xdr:ext cx="534377" cy="259045"/>
    <xdr:sp macro="" textlink="">
      <xdr:nvSpPr>
        <xdr:cNvPr id="412" name="普通建設事業費 （ うち新規整備　）平均値テキスト"/>
        <xdr:cNvSpPr txBox="1"/>
      </xdr:nvSpPr>
      <xdr:spPr>
        <a:xfrm>
          <a:off x="10528300" y="13244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13" name="フローチャート: 判断 412"/>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125595</xdr:rowOff>
    </xdr:from>
    <xdr:to>
      <xdr:col>50</xdr:col>
      <xdr:colOff>114300</xdr:colOff>
      <xdr:row>79</xdr:row>
      <xdr:rowOff>12128</xdr:rowOff>
    </xdr:to>
    <xdr:cxnSp macro="">
      <xdr:nvCxnSpPr>
        <xdr:cNvPr id="414" name="直線コネクタ 413"/>
        <xdr:cNvCxnSpPr/>
      </xdr:nvCxnSpPr>
      <xdr:spPr>
        <a:xfrm flipV="1">
          <a:off x="8750300" y="13498695"/>
          <a:ext cx="889000" cy="5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24208</xdr:rowOff>
    </xdr:from>
    <xdr:to>
      <xdr:col>50</xdr:col>
      <xdr:colOff>165100</xdr:colOff>
      <xdr:row>78</xdr:row>
      <xdr:rowOff>125808</xdr:rowOff>
    </xdr:to>
    <xdr:sp macro="" textlink="">
      <xdr:nvSpPr>
        <xdr:cNvPr id="415" name="フローチャート: 判断 414"/>
        <xdr:cNvSpPr/>
      </xdr:nvSpPr>
      <xdr:spPr>
        <a:xfrm>
          <a:off x="9588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142335</xdr:rowOff>
    </xdr:from>
    <xdr:ext cx="534377" cy="259045"/>
    <xdr:sp macro="" textlink="">
      <xdr:nvSpPr>
        <xdr:cNvPr id="416" name="テキスト ボックス 415"/>
        <xdr:cNvSpPr txBox="1"/>
      </xdr:nvSpPr>
      <xdr:spPr>
        <a:xfrm>
          <a:off x="9372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99693</xdr:rowOff>
    </xdr:from>
    <xdr:to>
      <xdr:col>45</xdr:col>
      <xdr:colOff>177800</xdr:colOff>
      <xdr:row>79</xdr:row>
      <xdr:rowOff>12128</xdr:rowOff>
    </xdr:to>
    <xdr:cxnSp macro="">
      <xdr:nvCxnSpPr>
        <xdr:cNvPr id="417" name="直線コネクタ 416"/>
        <xdr:cNvCxnSpPr/>
      </xdr:nvCxnSpPr>
      <xdr:spPr>
        <a:xfrm>
          <a:off x="7861300" y="13472793"/>
          <a:ext cx="889000" cy="8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63497</xdr:rowOff>
    </xdr:from>
    <xdr:to>
      <xdr:col>46</xdr:col>
      <xdr:colOff>38100</xdr:colOff>
      <xdr:row>78</xdr:row>
      <xdr:rowOff>165097</xdr:rowOff>
    </xdr:to>
    <xdr:sp macro="" textlink="">
      <xdr:nvSpPr>
        <xdr:cNvPr id="418" name="フローチャート: 判断 417"/>
        <xdr:cNvSpPr/>
      </xdr:nvSpPr>
      <xdr:spPr>
        <a:xfrm>
          <a:off x="8699500" y="134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10174</xdr:rowOff>
    </xdr:from>
    <xdr:ext cx="534377" cy="259045"/>
    <xdr:sp macro="" textlink="">
      <xdr:nvSpPr>
        <xdr:cNvPr id="419" name="テキスト ボックス 418"/>
        <xdr:cNvSpPr txBox="1"/>
      </xdr:nvSpPr>
      <xdr:spPr>
        <a:xfrm>
          <a:off x="8483111" y="132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99693</xdr:rowOff>
    </xdr:from>
    <xdr:to>
      <xdr:col>41</xdr:col>
      <xdr:colOff>50800</xdr:colOff>
      <xdr:row>78</xdr:row>
      <xdr:rowOff>126963</xdr:rowOff>
    </xdr:to>
    <xdr:cxnSp macro="">
      <xdr:nvCxnSpPr>
        <xdr:cNvPr id="420" name="直線コネクタ 419"/>
        <xdr:cNvCxnSpPr/>
      </xdr:nvCxnSpPr>
      <xdr:spPr>
        <a:xfrm flipV="1">
          <a:off x="6972300" y="13472793"/>
          <a:ext cx="889000" cy="2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138681</xdr:rowOff>
    </xdr:from>
    <xdr:to>
      <xdr:col>41</xdr:col>
      <xdr:colOff>101600</xdr:colOff>
      <xdr:row>78</xdr:row>
      <xdr:rowOff>68831</xdr:rowOff>
    </xdr:to>
    <xdr:sp macro="" textlink="">
      <xdr:nvSpPr>
        <xdr:cNvPr id="421" name="フローチャート: 判断 420"/>
        <xdr:cNvSpPr/>
      </xdr:nvSpPr>
      <xdr:spPr>
        <a:xfrm>
          <a:off x="7810500" y="1334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85358</xdr:rowOff>
    </xdr:from>
    <xdr:ext cx="599010" cy="259045"/>
    <xdr:sp macro="" textlink="">
      <xdr:nvSpPr>
        <xdr:cNvPr id="422" name="テキスト ボックス 421"/>
        <xdr:cNvSpPr txBox="1"/>
      </xdr:nvSpPr>
      <xdr:spPr>
        <a:xfrm>
          <a:off x="7561795" y="1311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32288</xdr:rowOff>
    </xdr:from>
    <xdr:to>
      <xdr:col>36</xdr:col>
      <xdr:colOff>165100</xdr:colOff>
      <xdr:row>78</xdr:row>
      <xdr:rowOff>133888</xdr:rowOff>
    </xdr:to>
    <xdr:sp macro="" textlink="">
      <xdr:nvSpPr>
        <xdr:cNvPr id="423" name="フローチャート: 判断 422"/>
        <xdr:cNvSpPr/>
      </xdr:nvSpPr>
      <xdr:spPr>
        <a:xfrm>
          <a:off x="69215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150415</xdr:rowOff>
    </xdr:from>
    <xdr:ext cx="534377" cy="259045"/>
    <xdr:sp macro="" textlink="">
      <xdr:nvSpPr>
        <xdr:cNvPr id="424" name="テキスト ボックス 423"/>
        <xdr:cNvSpPr txBox="1"/>
      </xdr:nvSpPr>
      <xdr:spPr>
        <a:xfrm>
          <a:off x="6705111" y="1318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112178</xdr:rowOff>
    </xdr:from>
    <xdr:to>
      <xdr:col>55</xdr:col>
      <xdr:colOff>50800</xdr:colOff>
      <xdr:row>79</xdr:row>
      <xdr:rowOff>42328</xdr:rowOff>
    </xdr:to>
    <xdr:sp macro="" textlink="">
      <xdr:nvSpPr>
        <xdr:cNvPr id="430" name="楕円 429"/>
        <xdr:cNvSpPr/>
      </xdr:nvSpPr>
      <xdr:spPr>
        <a:xfrm>
          <a:off x="10426700" y="1348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27105</xdr:rowOff>
    </xdr:from>
    <xdr:ext cx="534377" cy="259045"/>
    <xdr:sp macro="" textlink="">
      <xdr:nvSpPr>
        <xdr:cNvPr id="431" name="普通建設事業費 （ うち新規整備　）該当値テキスト"/>
        <xdr:cNvSpPr txBox="1"/>
      </xdr:nvSpPr>
      <xdr:spPr>
        <a:xfrm>
          <a:off x="10528300" y="1340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74795</xdr:rowOff>
    </xdr:from>
    <xdr:to>
      <xdr:col>50</xdr:col>
      <xdr:colOff>165100</xdr:colOff>
      <xdr:row>79</xdr:row>
      <xdr:rowOff>4945</xdr:rowOff>
    </xdr:to>
    <xdr:sp macro="" textlink="">
      <xdr:nvSpPr>
        <xdr:cNvPr id="432" name="楕円 431"/>
        <xdr:cNvSpPr/>
      </xdr:nvSpPr>
      <xdr:spPr>
        <a:xfrm>
          <a:off x="9588500" y="1344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167522</xdr:rowOff>
    </xdr:from>
    <xdr:ext cx="534377" cy="259045"/>
    <xdr:sp macro="" textlink="">
      <xdr:nvSpPr>
        <xdr:cNvPr id="433" name="テキスト ボックス 432"/>
        <xdr:cNvSpPr txBox="1"/>
      </xdr:nvSpPr>
      <xdr:spPr>
        <a:xfrm>
          <a:off x="9372111" y="1354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132778</xdr:rowOff>
    </xdr:from>
    <xdr:to>
      <xdr:col>46</xdr:col>
      <xdr:colOff>38100</xdr:colOff>
      <xdr:row>79</xdr:row>
      <xdr:rowOff>62928</xdr:rowOff>
    </xdr:to>
    <xdr:sp macro="" textlink="">
      <xdr:nvSpPr>
        <xdr:cNvPr id="434" name="楕円 433"/>
        <xdr:cNvSpPr/>
      </xdr:nvSpPr>
      <xdr:spPr>
        <a:xfrm>
          <a:off x="8699500" y="1350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54055</xdr:rowOff>
    </xdr:from>
    <xdr:ext cx="534377" cy="259045"/>
    <xdr:sp macro="" textlink="">
      <xdr:nvSpPr>
        <xdr:cNvPr id="435" name="テキスト ボックス 434"/>
        <xdr:cNvSpPr txBox="1"/>
      </xdr:nvSpPr>
      <xdr:spPr>
        <a:xfrm>
          <a:off x="8483111" y="1359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48893</xdr:rowOff>
    </xdr:from>
    <xdr:to>
      <xdr:col>41</xdr:col>
      <xdr:colOff>101600</xdr:colOff>
      <xdr:row>78</xdr:row>
      <xdr:rowOff>150493</xdr:rowOff>
    </xdr:to>
    <xdr:sp macro="" textlink="">
      <xdr:nvSpPr>
        <xdr:cNvPr id="436" name="楕円 435"/>
        <xdr:cNvSpPr/>
      </xdr:nvSpPr>
      <xdr:spPr>
        <a:xfrm>
          <a:off x="7810500" y="1342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141620</xdr:rowOff>
    </xdr:from>
    <xdr:ext cx="534377" cy="259045"/>
    <xdr:sp macro="" textlink="">
      <xdr:nvSpPr>
        <xdr:cNvPr id="437" name="テキスト ボックス 436"/>
        <xdr:cNvSpPr txBox="1"/>
      </xdr:nvSpPr>
      <xdr:spPr>
        <a:xfrm>
          <a:off x="7594111" y="1351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76163</xdr:rowOff>
    </xdr:from>
    <xdr:to>
      <xdr:col>36</xdr:col>
      <xdr:colOff>165100</xdr:colOff>
      <xdr:row>79</xdr:row>
      <xdr:rowOff>6313</xdr:rowOff>
    </xdr:to>
    <xdr:sp macro="" textlink="">
      <xdr:nvSpPr>
        <xdr:cNvPr id="438" name="楕円 437"/>
        <xdr:cNvSpPr/>
      </xdr:nvSpPr>
      <xdr:spPr>
        <a:xfrm>
          <a:off x="6921500" y="134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168890</xdr:rowOff>
    </xdr:from>
    <xdr:ext cx="534377" cy="259045"/>
    <xdr:sp macro="" textlink="">
      <xdr:nvSpPr>
        <xdr:cNvPr id="439" name="テキスト ボックス 438"/>
        <xdr:cNvSpPr txBox="1"/>
      </xdr:nvSpPr>
      <xdr:spPr>
        <a:xfrm>
          <a:off x="6705111" y="1354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5" name="テキスト ボックス 454"/>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7" name="テキスト ボックス 456"/>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61" name="直線コネクタ 460"/>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62" name="普通建設事業費 （ うち更新整備　）最小値テキスト"/>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63" name="直線コネクタ 462"/>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4" name="普通建設事業費 （ うち更新整備　）最大値テキスト"/>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5" name="直線コネクタ 464"/>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54521</xdr:rowOff>
    </xdr:from>
    <xdr:to>
      <xdr:col>55</xdr:col>
      <xdr:colOff>0</xdr:colOff>
      <xdr:row>97</xdr:row>
      <xdr:rowOff>92193</xdr:rowOff>
    </xdr:to>
    <xdr:cxnSp macro="">
      <xdr:nvCxnSpPr>
        <xdr:cNvPr id="466" name="直線コネクタ 465"/>
        <xdr:cNvCxnSpPr/>
      </xdr:nvCxnSpPr>
      <xdr:spPr>
        <a:xfrm>
          <a:off x="9639300" y="16685171"/>
          <a:ext cx="838200" cy="3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93254</xdr:rowOff>
    </xdr:from>
    <xdr:ext cx="599010" cy="259045"/>
    <xdr:sp macro="" textlink="">
      <xdr:nvSpPr>
        <xdr:cNvPr id="467" name="普通建設事業費 （ うち更新整備　）平均値テキスト"/>
        <xdr:cNvSpPr txBox="1"/>
      </xdr:nvSpPr>
      <xdr:spPr>
        <a:xfrm>
          <a:off x="10528300" y="16723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8" name="フローチャート: 判断 467"/>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54521</xdr:rowOff>
    </xdr:from>
    <xdr:to>
      <xdr:col>50</xdr:col>
      <xdr:colOff>114300</xdr:colOff>
      <xdr:row>97</xdr:row>
      <xdr:rowOff>83187</xdr:rowOff>
    </xdr:to>
    <xdr:cxnSp macro="">
      <xdr:nvCxnSpPr>
        <xdr:cNvPr id="469" name="直線コネクタ 468"/>
        <xdr:cNvCxnSpPr/>
      </xdr:nvCxnSpPr>
      <xdr:spPr>
        <a:xfrm flipV="1">
          <a:off x="8750300" y="16685171"/>
          <a:ext cx="889000" cy="2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70" name="フローチャート: 判断 469"/>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27990</xdr:rowOff>
    </xdr:from>
    <xdr:ext cx="599010" cy="259045"/>
    <xdr:sp macro="" textlink="">
      <xdr:nvSpPr>
        <xdr:cNvPr id="471" name="テキスト ボックス 470"/>
        <xdr:cNvSpPr txBox="1"/>
      </xdr:nvSpPr>
      <xdr:spPr>
        <a:xfrm>
          <a:off x="9339795" y="1683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83187</xdr:rowOff>
    </xdr:from>
    <xdr:to>
      <xdr:col>45</xdr:col>
      <xdr:colOff>177800</xdr:colOff>
      <xdr:row>98</xdr:row>
      <xdr:rowOff>28136</xdr:rowOff>
    </xdr:to>
    <xdr:cxnSp macro="">
      <xdr:nvCxnSpPr>
        <xdr:cNvPr id="472" name="直線コネクタ 471"/>
        <xdr:cNvCxnSpPr/>
      </xdr:nvCxnSpPr>
      <xdr:spPr>
        <a:xfrm flipV="1">
          <a:off x="7861300" y="16713837"/>
          <a:ext cx="889000" cy="11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73" name="フローチャート: 判断 472"/>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39096</xdr:rowOff>
    </xdr:from>
    <xdr:ext cx="599010" cy="259045"/>
    <xdr:sp macro="" textlink="">
      <xdr:nvSpPr>
        <xdr:cNvPr id="474" name="テキスト ボックス 473"/>
        <xdr:cNvSpPr txBox="1"/>
      </xdr:nvSpPr>
      <xdr:spPr>
        <a:xfrm>
          <a:off x="8450795" y="1684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28136</xdr:rowOff>
    </xdr:from>
    <xdr:to>
      <xdr:col>41</xdr:col>
      <xdr:colOff>50800</xdr:colOff>
      <xdr:row>98</xdr:row>
      <xdr:rowOff>62072</xdr:rowOff>
    </xdr:to>
    <xdr:cxnSp macro="">
      <xdr:nvCxnSpPr>
        <xdr:cNvPr id="475" name="直線コネクタ 474"/>
        <xdr:cNvCxnSpPr/>
      </xdr:nvCxnSpPr>
      <xdr:spPr>
        <a:xfrm flipV="1">
          <a:off x="6972300" y="16830236"/>
          <a:ext cx="889000" cy="3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6" name="フローチャート: 判断 475"/>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78667</xdr:rowOff>
    </xdr:from>
    <xdr:ext cx="599010" cy="259045"/>
    <xdr:sp macro="" textlink="">
      <xdr:nvSpPr>
        <xdr:cNvPr id="477" name="テキスト ボックス 476"/>
        <xdr:cNvSpPr txBox="1"/>
      </xdr:nvSpPr>
      <xdr:spPr>
        <a:xfrm>
          <a:off x="7561795" y="1653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8" name="フローチャート: 判断 477"/>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72834</xdr:rowOff>
    </xdr:from>
    <xdr:ext cx="599010" cy="259045"/>
    <xdr:sp macro="" textlink="">
      <xdr:nvSpPr>
        <xdr:cNvPr id="479" name="テキスト ボックス 478"/>
        <xdr:cNvSpPr txBox="1"/>
      </xdr:nvSpPr>
      <xdr:spPr>
        <a:xfrm>
          <a:off x="6672795" y="1653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41393</xdr:rowOff>
    </xdr:from>
    <xdr:to>
      <xdr:col>55</xdr:col>
      <xdr:colOff>50800</xdr:colOff>
      <xdr:row>97</xdr:row>
      <xdr:rowOff>142993</xdr:rowOff>
    </xdr:to>
    <xdr:sp macro="" textlink="">
      <xdr:nvSpPr>
        <xdr:cNvPr id="485" name="楕円 484"/>
        <xdr:cNvSpPr/>
      </xdr:nvSpPr>
      <xdr:spPr>
        <a:xfrm>
          <a:off x="10426700" y="1667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64270</xdr:rowOff>
    </xdr:from>
    <xdr:ext cx="599010" cy="259045"/>
    <xdr:sp macro="" textlink="">
      <xdr:nvSpPr>
        <xdr:cNvPr id="486" name="普通建設事業費 （ うち更新整備　）該当値テキスト"/>
        <xdr:cNvSpPr txBox="1"/>
      </xdr:nvSpPr>
      <xdr:spPr>
        <a:xfrm>
          <a:off x="10528300" y="1652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3721</xdr:rowOff>
    </xdr:from>
    <xdr:to>
      <xdr:col>50</xdr:col>
      <xdr:colOff>165100</xdr:colOff>
      <xdr:row>97</xdr:row>
      <xdr:rowOff>105321</xdr:rowOff>
    </xdr:to>
    <xdr:sp macro="" textlink="">
      <xdr:nvSpPr>
        <xdr:cNvPr id="487" name="楕円 486"/>
        <xdr:cNvSpPr/>
      </xdr:nvSpPr>
      <xdr:spPr>
        <a:xfrm>
          <a:off x="9588500" y="166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121848</xdr:rowOff>
    </xdr:from>
    <xdr:ext cx="599010" cy="259045"/>
    <xdr:sp macro="" textlink="">
      <xdr:nvSpPr>
        <xdr:cNvPr id="488" name="テキスト ボックス 487"/>
        <xdr:cNvSpPr txBox="1"/>
      </xdr:nvSpPr>
      <xdr:spPr>
        <a:xfrm>
          <a:off x="9339795" y="1640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32387</xdr:rowOff>
    </xdr:from>
    <xdr:to>
      <xdr:col>46</xdr:col>
      <xdr:colOff>38100</xdr:colOff>
      <xdr:row>97</xdr:row>
      <xdr:rowOff>133987</xdr:rowOff>
    </xdr:to>
    <xdr:sp macro="" textlink="">
      <xdr:nvSpPr>
        <xdr:cNvPr id="489" name="楕円 488"/>
        <xdr:cNvSpPr/>
      </xdr:nvSpPr>
      <xdr:spPr>
        <a:xfrm>
          <a:off x="8699500" y="1666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150514</xdr:rowOff>
    </xdr:from>
    <xdr:ext cx="599010" cy="259045"/>
    <xdr:sp macro="" textlink="">
      <xdr:nvSpPr>
        <xdr:cNvPr id="490" name="テキスト ボックス 489"/>
        <xdr:cNvSpPr txBox="1"/>
      </xdr:nvSpPr>
      <xdr:spPr>
        <a:xfrm>
          <a:off x="8450795" y="16438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148786</xdr:rowOff>
    </xdr:from>
    <xdr:to>
      <xdr:col>41</xdr:col>
      <xdr:colOff>101600</xdr:colOff>
      <xdr:row>98</xdr:row>
      <xdr:rowOff>78936</xdr:rowOff>
    </xdr:to>
    <xdr:sp macro="" textlink="">
      <xdr:nvSpPr>
        <xdr:cNvPr id="491" name="楕円 490"/>
        <xdr:cNvSpPr/>
      </xdr:nvSpPr>
      <xdr:spPr>
        <a:xfrm>
          <a:off x="7810500" y="1677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70063</xdr:rowOff>
    </xdr:from>
    <xdr:ext cx="599010" cy="259045"/>
    <xdr:sp macro="" textlink="">
      <xdr:nvSpPr>
        <xdr:cNvPr id="492" name="テキスト ボックス 491"/>
        <xdr:cNvSpPr txBox="1"/>
      </xdr:nvSpPr>
      <xdr:spPr>
        <a:xfrm>
          <a:off x="7561795" y="1687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11272</xdr:rowOff>
    </xdr:from>
    <xdr:to>
      <xdr:col>36</xdr:col>
      <xdr:colOff>165100</xdr:colOff>
      <xdr:row>98</xdr:row>
      <xdr:rowOff>112872</xdr:rowOff>
    </xdr:to>
    <xdr:sp macro="" textlink="">
      <xdr:nvSpPr>
        <xdr:cNvPr id="493" name="楕円 492"/>
        <xdr:cNvSpPr/>
      </xdr:nvSpPr>
      <xdr:spPr>
        <a:xfrm>
          <a:off x="6921500" y="1681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103999</xdr:rowOff>
    </xdr:from>
    <xdr:ext cx="534377" cy="259045"/>
    <xdr:sp macro="" textlink="">
      <xdr:nvSpPr>
        <xdr:cNvPr id="494" name="テキスト ボックス 493"/>
        <xdr:cNvSpPr txBox="1"/>
      </xdr:nvSpPr>
      <xdr:spPr>
        <a:xfrm>
          <a:off x="6705111" y="1690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8" name="テキスト ボックス 50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6" name="テキスト ボックス 515"/>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8" name="直線コネクタ 517"/>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21" name="災害復旧事業費最大値テキスト"/>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22" name="直線コネクタ 521"/>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3" name="直線コネクタ 52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127608</xdr:rowOff>
    </xdr:from>
    <xdr:ext cx="534377" cy="259045"/>
    <xdr:sp macro="" textlink="">
      <xdr:nvSpPr>
        <xdr:cNvPr id="524" name="災害復旧事業費平均値テキスト"/>
        <xdr:cNvSpPr txBox="1"/>
      </xdr:nvSpPr>
      <xdr:spPr>
        <a:xfrm>
          <a:off x="16370300" y="647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5" name="フローチャート: 判断 524"/>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6" name="直線コネクタ 52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7" name="フローチャート: 判断 526"/>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85008</xdr:rowOff>
    </xdr:from>
    <xdr:ext cx="534377" cy="259045"/>
    <xdr:sp macro="" textlink="">
      <xdr:nvSpPr>
        <xdr:cNvPr id="528" name="テキスト ボックス 527"/>
        <xdr:cNvSpPr txBox="1"/>
      </xdr:nvSpPr>
      <xdr:spPr>
        <a:xfrm>
          <a:off x="15214111" y="642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30" name="フローチャート: 判断 529"/>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88285</xdr:rowOff>
    </xdr:from>
    <xdr:ext cx="534377" cy="259045"/>
    <xdr:sp macro="" textlink="">
      <xdr:nvSpPr>
        <xdr:cNvPr id="531" name="テキスト ボックス 530"/>
        <xdr:cNvSpPr txBox="1"/>
      </xdr:nvSpPr>
      <xdr:spPr>
        <a:xfrm>
          <a:off x="14325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33" name="フローチャート: 判断 532"/>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90719</xdr:rowOff>
    </xdr:from>
    <xdr:ext cx="534377" cy="259045"/>
    <xdr:sp macro="" textlink="">
      <xdr:nvSpPr>
        <xdr:cNvPr id="534" name="テキスト ボックス 533"/>
        <xdr:cNvSpPr txBox="1"/>
      </xdr:nvSpPr>
      <xdr:spPr>
        <a:xfrm>
          <a:off x="13436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5" name="フローチャート: 判断 534"/>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95093</xdr:rowOff>
    </xdr:from>
    <xdr:ext cx="469744" cy="259045"/>
    <xdr:sp macro="" textlink="">
      <xdr:nvSpPr>
        <xdr:cNvPr id="536" name="テキスト ボックス 535"/>
        <xdr:cNvSpPr txBox="1"/>
      </xdr:nvSpPr>
      <xdr:spPr>
        <a:xfrm>
          <a:off x="12579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2" name="楕円 54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83158</xdr:rowOff>
    </xdr:from>
    <xdr:ext cx="249299" cy="259045"/>
    <xdr:sp macro="" textlink="">
      <xdr:nvSpPr>
        <xdr:cNvPr id="543" name="災害復旧事業費該当値テキスト"/>
        <xdr:cNvSpPr txBox="1"/>
      </xdr:nvSpPr>
      <xdr:spPr>
        <a:xfrm>
          <a:off x="16370300" y="6598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4" name="楕円 54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5" name="テキスト ボックス 54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22" name="直線コネクタ 621"/>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23" name="公債費最小値テキスト"/>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4" name="直線コネクタ 623"/>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5" name="公債費最大値テキスト"/>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6" name="直線コネクタ 625"/>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126592</xdr:rowOff>
    </xdr:from>
    <xdr:to>
      <xdr:col>85</xdr:col>
      <xdr:colOff>127000</xdr:colOff>
      <xdr:row>76</xdr:row>
      <xdr:rowOff>138241</xdr:rowOff>
    </xdr:to>
    <xdr:cxnSp macro="">
      <xdr:nvCxnSpPr>
        <xdr:cNvPr id="627" name="直線コネクタ 626"/>
        <xdr:cNvCxnSpPr/>
      </xdr:nvCxnSpPr>
      <xdr:spPr>
        <a:xfrm flipV="1">
          <a:off x="15481300" y="13156792"/>
          <a:ext cx="838200" cy="1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128841</xdr:rowOff>
    </xdr:from>
    <xdr:ext cx="599010" cy="259045"/>
    <xdr:sp macro="" textlink="">
      <xdr:nvSpPr>
        <xdr:cNvPr id="628" name="公債費平均値テキスト"/>
        <xdr:cNvSpPr txBox="1"/>
      </xdr:nvSpPr>
      <xdr:spPr>
        <a:xfrm>
          <a:off x="16370300" y="13159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9" name="フローチャート: 判断 628"/>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137013</xdr:rowOff>
    </xdr:from>
    <xdr:to>
      <xdr:col>81</xdr:col>
      <xdr:colOff>50800</xdr:colOff>
      <xdr:row>76</xdr:row>
      <xdr:rowOff>138241</xdr:rowOff>
    </xdr:to>
    <xdr:cxnSp macro="">
      <xdr:nvCxnSpPr>
        <xdr:cNvPr id="630" name="直線コネクタ 629"/>
        <xdr:cNvCxnSpPr/>
      </xdr:nvCxnSpPr>
      <xdr:spPr>
        <a:xfrm>
          <a:off x="14592300" y="13167213"/>
          <a:ext cx="889000" cy="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31" name="フローチャート: 判断 630"/>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90575</xdr:rowOff>
    </xdr:from>
    <xdr:ext cx="599010" cy="259045"/>
    <xdr:sp macro="" textlink="">
      <xdr:nvSpPr>
        <xdr:cNvPr id="632" name="テキスト ボックス 631"/>
        <xdr:cNvSpPr txBox="1"/>
      </xdr:nvSpPr>
      <xdr:spPr>
        <a:xfrm>
          <a:off x="15181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137013</xdr:rowOff>
    </xdr:from>
    <xdr:to>
      <xdr:col>76</xdr:col>
      <xdr:colOff>114300</xdr:colOff>
      <xdr:row>76</xdr:row>
      <xdr:rowOff>137995</xdr:rowOff>
    </xdr:to>
    <xdr:cxnSp macro="">
      <xdr:nvCxnSpPr>
        <xdr:cNvPr id="633" name="直線コネクタ 632"/>
        <xdr:cNvCxnSpPr/>
      </xdr:nvCxnSpPr>
      <xdr:spPr>
        <a:xfrm flipV="1">
          <a:off x="13703300" y="13167213"/>
          <a:ext cx="889000" cy="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4" name="フローチャート: 判断 633"/>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109447</xdr:rowOff>
    </xdr:from>
    <xdr:ext cx="599010" cy="259045"/>
    <xdr:sp macro="" textlink="">
      <xdr:nvSpPr>
        <xdr:cNvPr id="635" name="テキスト ボックス 634"/>
        <xdr:cNvSpPr txBox="1"/>
      </xdr:nvSpPr>
      <xdr:spPr>
        <a:xfrm>
          <a:off x="14292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137995</xdr:rowOff>
    </xdr:from>
    <xdr:to>
      <xdr:col>71</xdr:col>
      <xdr:colOff>177800</xdr:colOff>
      <xdr:row>76</xdr:row>
      <xdr:rowOff>152726</xdr:rowOff>
    </xdr:to>
    <xdr:cxnSp macro="">
      <xdr:nvCxnSpPr>
        <xdr:cNvPr id="636" name="直線コネクタ 635"/>
        <xdr:cNvCxnSpPr/>
      </xdr:nvCxnSpPr>
      <xdr:spPr>
        <a:xfrm flipV="1">
          <a:off x="12814300" y="13168195"/>
          <a:ext cx="889000" cy="1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7" name="フローチャート: 判断 636"/>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110831</xdr:rowOff>
    </xdr:from>
    <xdr:ext cx="599010" cy="259045"/>
    <xdr:sp macro="" textlink="">
      <xdr:nvSpPr>
        <xdr:cNvPr id="638" name="テキスト ボックス 637"/>
        <xdr:cNvSpPr txBox="1"/>
      </xdr:nvSpPr>
      <xdr:spPr>
        <a:xfrm>
          <a:off x="13403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39" name="フローチャート: 判断 638"/>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109472</xdr:rowOff>
    </xdr:from>
    <xdr:ext cx="599010" cy="259045"/>
    <xdr:sp macro="" textlink="">
      <xdr:nvSpPr>
        <xdr:cNvPr id="640" name="テキスト ボックス 639"/>
        <xdr:cNvSpPr txBox="1"/>
      </xdr:nvSpPr>
      <xdr:spPr>
        <a:xfrm>
          <a:off x="12514795" y="1331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75792</xdr:rowOff>
    </xdr:from>
    <xdr:to>
      <xdr:col>85</xdr:col>
      <xdr:colOff>177800</xdr:colOff>
      <xdr:row>77</xdr:row>
      <xdr:rowOff>5942</xdr:rowOff>
    </xdr:to>
    <xdr:sp macro="" textlink="">
      <xdr:nvSpPr>
        <xdr:cNvPr id="646" name="楕円 645"/>
        <xdr:cNvSpPr/>
      </xdr:nvSpPr>
      <xdr:spPr>
        <a:xfrm>
          <a:off x="16268700" y="1310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98669</xdr:rowOff>
    </xdr:from>
    <xdr:ext cx="599010" cy="259045"/>
    <xdr:sp macro="" textlink="">
      <xdr:nvSpPr>
        <xdr:cNvPr id="647" name="公債費該当値テキスト"/>
        <xdr:cNvSpPr txBox="1"/>
      </xdr:nvSpPr>
      <xdr:spPr>
        <a:xfrm>
          <a:off x="16370300" y="1295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87441</xdr:rowOff>
    </xdr:from>
    <xdr:to>
      <xdr:col>81</xdr:col>
      <xdr:colOff>101600</xdr:colOff>
      <xdr:row>77</xdr:row>
      <xdr:rowOff>17591</xdr:rowOff>
    </xdr:to>
    <xdr:sp macro="" textlink="">
      <xdr:nvSpPr>
        <xdr:cNvPr id="648" name="楕円 647"/>
        <xdr:cNvSpPr/>
      </xdr:nvSpPr>
      <xdr:spPr>
        <a:xfrm>
          <a:off x="15430500" y="131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34118</xdr:rowOff>
    </xdr:from>
    <xdr:ext cx="599010" cy="259045"/>
    <xdr:sp macro="" textlink="">
      <xdr:nvSpPr>
        <xdr:cNvPr id="649" name="テキスト ボックス 648"/>
        <xdr:cNvSpPr txBox="1"/>
      </xdr:nvSpPr>
      <xdr:spPr>
        <a:xfrm>
          <a:off x="15181795" y="1289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86213</xdr:rowOff>
    </xdr:from>
    <xdr:to>
      <xdr:col>76</xdr:col>
      <xdr:colOff>165100</xdr:colOff>
      <xdr:row>77</xdr:row>
      <xdr:rowOff>16363</xdr:rowOff>
    </xdr:to>
    <xdr:sp macro="" textlink="">
      <xdr:nvSpPr>
        <xdr:cNvPr id="650" name="楕円 649"/>
        <xdr:cNvSpPr/>
      </xdr:nvSpPr>
      <xdr:spPr>
        <a:xfrm>
          <a:off x="14541500" y="13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32891</xdr:rowOff>
    </xdr:from>
    <xdr:ext cx="599010" cy="259045"/>
    <xdr:sp macro="" textlink="">
      <xdr:nvSpPr>
        <xdr:cNvPr id="651" name="テキスト ボックス 650"/>
        <xdr:cNvSpPr txBox="1"/>
      </xdr:nvSpPr>
      <xdr:spPr>
        <a:xfrm>
          <a:off x="14292795" y="1289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87195</xdr:rowOff>
    </xdr:from>
    <xdr:to>
      <xdr:col>72</xdr:col>
      <xdr:colOff>38100</xdr:colOff>
      <xdr:row>77</xdr:row>
      <xdr:rowOff>17345</xdr:rowOff>
    </xdr:to>
    <xdr:sp macro="" textlink="">
      <xdr:nvSpPr>
        <xdr:cNvPr id="652" name="楕円 651"/>
        <xdr:cNvSpPr/>
      </xdr:nvSpPr>
      <xdr:spPr>
        <a:xfrm>
          <a:off x="13652500" y="1311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33872</xdr:rowOff>
    </xdr:from>
    <xdr:ext cx="599010" cy="259045"/>
    <xdr:sp macro="" textlink="">
      <xdr:nvSpPr>
        <xdr:cNvPr id="653" name="テキスト ボックス 652"/>
        <xdr:cNvSpPr txBox="1"/>
      </xdr:nvSpPr>
      <xdr:spPr>
        <a:xfrm>
          <a:off x="13403795" y="1289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101926</xdr:rowOff>
    </xdr:from>
    <xdr:to>
      <xdr:col>67</xdr:col>
      <xdr:colOff>101600</xdr:colOff>
      <xdr:row>77</xdr:row>
      <xdr:rowOff>32076</xdr:rowOff>
    </xdr:to>
    <xdr:sp macro="" textlink="">
      <xdr:nvSpPr>
        <xdr:cNvPr id="654" name="楕円 653"/>
        <xdr:cNvSpPr/>
      </xdr:nvSpPr>
      <xdr:spPr>
        <a:xfrm>
          <a:off x="12763500" y="1313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48603</xdr:rowOff>
    </xdr:from>
    <xdr:ext cx="599010" cy="259045"/>
    <xdr:sp macro="" textlink="">
      <xdr:nvSpPr>
        <xdr:cNvPr id="655" name="テキスト ボックス 654"/>
        <xdr:cNvSpPr txBox="1"/>
      </xdr:nvSpPr>
      <xdr:spPr>
        <a:xfrm>
          <a:off x="12514795" y="1290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9" name="直線コネクタ 678"/>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80" name="積立金最小値テキスト"/>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81" name="直線コネクタ 680"/>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82" name="積立金最大値テキスト"/>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83" name="直線コネクタ 682"/>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124887</xdr:rowOff>
    </xdr:from>
    <xdr:to>
      <xdr:col>85</xdr:col>
      <xdr:colOff>127000</xdr:colOff>
      <xdr:row>98</xdr:row>
      <xdr:rowOff>17862</xdr:rowOff>
    </xdr:to>
    <xdr:cxnSp macro="">
      <xdr:nvCxnSpPr>
        <xdr:cNvPr id="684" name="直線コネクタ 683"/>
        <xdr:cNvCxnSpPr/>
      </xdr:nvCxnSpPr>
      <xdr:spPr>
        <a:xfrm flipV="1">
          <a:off x="15481300" y="16755537"/>
          <a:ext cx="838200" cy="6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93845</xdr:rowOff>
    </xdr:from>
    <xdr:ext cx="599010" cy="259045"/>
    <xdr:sp macro="" textlink="">
      <xdr:nvSpPr>
        <xdr:cNvPr id="685" name="積立金平均値テキスト"/>
        <xdr:cNvSpPr txBox="1"/>
      </xdr:nvSpPr>
      <xdr:spPr>
        <a:xfrm>
          <a:off x="16370300" y="16724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6" name="フローチャート: 判断 685"/>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2580</xdr:rowOff>
    </xdr:from>
    <xdr:to>
      <xdr:col>81</xdr:col>
      <xdr:colOff>50800</xdr:colOff>
      <xdr:row>98</xdr:row>
      <xdr:rowOff>17862</xdr:rowOff>
    </xdr:to>
    <xdr:cxnSp macro="">
      <xdr:nvCxnSpPr>
        <xdr:cNvPr id="687" name="直線コネクタ 686"/>
        <xdr:cNvCxnSpPr/>
      </xdr:nvCxnSpPr>
      <xdr:spPr>
        <a:xfrm>
          <a:off x="14592300" y="16804680"/>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8" name="フローチャート: 判断 687"/>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151147</xdr:rowOff>
    </xdr:from>
    <xdr:ext cx="534377" cy="259045"/>
    <xdr:sp macro="" textlink="">
      <xdr:nvSpPr>
        <xdr:cNvPr id="689" name="テキスト ボックス 688"/>
        <xdr:cNvSpPr txBox="1"/>
      </xdr:nvSpPr>
      <xdr:spPr>
        <a:xfrm>
          <a:off x="15214111" y="1695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168433</xdr:rowOff>
    </xdr:from>
    <xdr:to>
      <xdr:col>76</xdr:col>
      <xdr:colOff>114300</xdr:colOff>
      <xdr:row>98</xdr:row>
      <xdr:rowOff>2580</xdr:rowOff>
    </xdr:to>
    <xdr:cxnSp macro="">
      <xdr:nvCxnSpPr>
        <xdr:cNvPr id="690" name="直線コネクタ 689"/>
        <xdr:cNvCxnSpPr/>
      </xdr:nvCxnSpPr>
      <xdr:spPr>
        <a:xfrm>
          <a:off x="13703300" y="16799083"/>
          <a:ext cx="889000" cy="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91" name="フローチャート: 判断 690"/>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80125</xdr:rowOff>
    </xdr:from>
    <xdr:ext cx="534377" cy="259045"/>
    <xdr:sp macro="" textlink="">
      <xdr:nvSpPr>
        <xdr:cNvPr id="692" name="テキスト ボックス 691"/>
        <xdr:cNvSpPr txBox="1"/>
      </xdr:nvSpPr>
      <xdr:spPr>
        <a:xfrm>
          <a:off x="14325111" y="168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168433</xdr:rowOff>
    </xdr:from>
    <xdr:to>
      <xdr:col>71</xdr:col>
      <xdr:colOff>177800</xdr:colOff>
      <xdr:row>98</xdr:row>
      <xdr:rowOff>31401</xdr:rowOff>
    </xdr:to>
    <xdr:cxnSp macro="">
      <xdr:nvCxnSpPr>
        <xdr:cNvPr id="693" name="直線コネクタ 692"/>
        <xdr:cNvCxnSpPr/>
      </xdr:nvCxnSpPr>
      <xdr:spPr>
        <a:xfrm flipV="1">
          <a:off x="12814300" y="16799083"/>
          <a:ext cx="889000" cy="3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94" name="フローチャート: 判断 693"/>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57442</xdr:rowOff>
    </xdr:from>
    <xdr:ext cx="599010" cy="259045"/>
    <xdr:sp macro="" textlink="">
      <xdr:nvSpPr>
        <xdr:cNvPr id="695" name="テキスト ボックス 694"/>
        <xdr:cNvSpPr txBox="1"/>
      </xdr:nvSpPr>
      <xdr:spPr>
        <a:xfrm>
          <a:off x="13403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6" name="フローチャート: 判断 695"/>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135120</xdr:rowOff>
    </xdr:from>
    <xdr:ext cx="534377" cy="259045"/>
    <xdr:sp macro="" textlink="">
      <xdr:nvSpPr>
        <xdr:cNvPr id="697" name="テキスト ボックス 696"/>
        <xdr:cNvSpPr txBox="1"/>
      </xdr:nvSpPr>
      <xdr:spPr>
        <a:xfrm>
          <a:off x="12547111" y="169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74087</xdr:rowOff>
    </xdr:from>
    <xdr:to>
      <xdr:col>85</xdr:col>
      <xdr:colOff>177800</xdr:colOff>
      <xdr:row>98</xdr:row>
      <xdr:rowOff>4237</xdr:rowOff>
    </xdr:to>
    <xdr:sp macro="" textlink="">
      <xdr:nvSpPr>
        <xdr:cNvPr id="703" name="楕円 702"/>
        <xdr:cNvSpPr/>
      </xdr:nvSpPr>
      <xdr:spPr>
        <a:xfrm>
          <a:off x="16268700" y="167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96964</xdr:rowOff>
    </xdr:from>
    <xdr:ext cx="599010" cy="259045"/>
    <xdr:sp macro="" textlink="">
      <xdr:nvSpPr>
        <xdr:cNvPr id="704" name="積立金該当値テキスト"/>
        <xdr:cNvSpPr txBox="1"/>
      </xdr:nvSpPr>
      <xdr:spPr>
        <a:xfrm>
          <a:off x="16370300" y="1655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138512</xdr:rowOff>
    </xdr:from>
    <xdr:to>
      <xdr:col>81</xdr:col>
      <xdr:colOff>101600</xdr:colOff>
      <xdr:row>98</xdr:row>
      <xdr:rowOff>68662</xdr:rowOff>
    </xdr:to>
    <xdr:sp macro="" textlink="">
      <xdr:nvSpPr>
        <xdr:cNvPr id="705" name="楕円 704"/>
        <xdr:cNvSpPr/>
      </xdr:nvSpPr>
      <xdr:spPr>
        <a:xfrm>
          <a:off x="15430500" y="1676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85189</xdr:rowOff>
    </xdr:from>
    <xdr:ext cx="599010" cy="259045"/>
    <xdr:sp macro="" textlink="">
      <xdr:nvSpPr>
        <xdr:cNvPr id="706" name="テキスト ボックス 705"/>
        <xdr:cNvSpPr txBox="1"/>
      </xdr:nvSpPr>
      <xdr:spPr>
        <a:xfrm>
          <a:off x="15181795" y="16544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123230</xdr:rowOff>
    </xdr:from>
    <xdr:to>
      <xdr:col>76</xdr:col>
      <xdr:colOff>165100</xdr:colOff>
      <xdr:row>98</xdr:row>
      <xdr:rowOff>53380</xdr:rowOff>
    </xdr:to>
    <xdr:sp macro="" textlink="">
      <xdr:nvSpPr>
        <xdr:cNvPr id="707" name="楕円 706"/>
        <xdr:cNvSpPr/>
      </xdr:nvSpPr>
      <xdr:spPr>
        <a:xfrm>
          <a:off x="14541500" y="1675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69907</xdr:rowOff>
    </xdr:from>
    <xdr:ext cx="599010" cy="259045"/>
    <xdr:sp macro="" textlink="">
      <xdr:nvSpPr>
        <xdr:cNvPr id="708" name="テキスト ボックス 707"/>
        <xdr:cNvSpPr txBox="1"/>
      </xdr:nvSpPr>
      <xdr:spPr>
        <a:xfrm>
          <a:off x="14292795" y="1652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117633</xdr:rowOff>
    </xdr:from>
    <xdr:to>
      <xdr:col>72</xdr:col>
      <xdr:colOff>38100</xdr:colOff>
      <xdr:row>98</xdr:row>
      <xdr:rowOff>47783</xdr:rowOff>
    </xdr:to>
    <xdr:sp macro="" textlink="">
      <xdr:nvSpPr>
        <xdr:cNvPr id="709" name="楕円 708"/>
        <xdr:cNvSpPr/>
      </xdr:nvSpPr>
      <xdr:spPr>
        <a:xfrm>
          <a:off x="13652500" y="1674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38910</xdr:rowOff>
    </xdr:from>
    <xdr:ext cx="599010" cy="259045"/>
    <xdr:sp macro="" textlink="">
      <xdr:nvSpPr>
        <xdr:cNvPr id="710" name="テキスト ボックス 709"/>
        <xdr:cNvSpPr txBox="1"/>
      </xdr:nvSpPr>
      <xdr:spPr>
        <a:xfrm>
          <a:off x="13403795" y="1684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152051</xdr:rowOff>
    </xdr:from>
    <xdr:to>
      <xdr:col>67</xdr:col>
      <xdr:colOff>101600</xdr:colOff>
      <xdr:row>98</xdr:row>
      <xdr:rowOff>82201</xdr:rowOff>
    </xdr:to>
    <xdr:sp macro="" textlink="">
      <xdr:nvSpPr>
        <xdr:cNvPr id="711" name="楕円 710"/>
        <xdr:cNvSpPr/>
      </xdr:nvSpPr>
      <xdr:spPr>
        <a:xfrm>
          <a:off x="12763500" y="1678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98728</xdr:rowOff>
    </xdr:from>
    <xdr:ext cx="534377" cy="259045"/>
    <xdr:sp macro="" textlink="">
      <xdr:nvSpPr>
        <xdr:cNvPr id="712" name="テキスト ボックス 711"/>
        <xdr:cNvSpPr txBox="1"/>
      </xdr:nvSpPr>
      <xdr:spPr>
        <a:xfrm>
          <a:off x="12547111" y="165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6" name="直線コネクタ 735"/>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9" name="投資及び出資金最大値テキスト"/>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40" name="直線コネクタ 739"/>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163626</xdr:rowOff>
    </xdr:from>
    <xdr:to>
      <xdr:col>116</xdr:col>
      <xdr:colOff>63500</xdr:colOff>
      <xdr:row>38</xdr:row>
      <xdr:rowOff>46584</xdr:rowOff>
    </xdr:to>
    <xdr:cxnSp macro="">
      <xdr:nvCxnSpPr>
        <xdr:cNvPr id="741" name="直線コネクタ 740"/>
        <xdr:cNvCxnSpPr/>
      </xdr:nvCxnSpPr>
      <xdr:spPr>
        <a:xfrm>
          <a:off x="21323300" y="6507276"/>
          <a:ext cx="838200" cy="5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72661</xdr:rowOff>
    </xdr:from>
    <xdr:ext cx="378565" cy="259045"/>
    <xdr:sp macro="" textlink="">
      <xdr:nvSpPr>
        <xdr:cNvPr id="742" name="投資及び出資金平均値テキスト"/>
        <xdr:cNvSpPr txBox="1"/>
      </xdr:nvSpPr>
      <xdr:spPr>
        <a:xfrm>
          <a:off x="22212300" y="6587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43" name="フローチャート: 判断 742"/>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118897</xdr:rowOff>
    </xdr:from>
    <xdr:to>
      <xdr:col>111</xdr:col>
      <xdr:colOff>177800</xdr:colOff>
      <xdr:row>37</xdr:row>
      <xdr:rowOff>163626</xdr:rowOff>
    </xdr:to>
    <xdr:cxnSp macro="">
      <xdr:nvCxnSpPr>
        <xdr:cNvPr id="744" name="直線コネクタ 743"/>
        <xdr:cNvCxnSpPr/>
      </xdr:nvCxnSpPr>
      <xdr:spPr>
        <a:xfrm>
          <a:off x="20434300" y="6462547"/>
          <a:ext cx="889000" cy="4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5" name="フローチャート: 判断 744"/>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69308</xdr:rowOff>
    </xdr:from>
    <xdr:ext cx="378565" cy="259045"/>
    <xdr:sp macro="" textlink="">
      <xdr:nvSpPr>
        <xdr:cNvPr id="746" name="テキスト ボックス 745"/>
        <xdr:cNvSpPr txBox="1"/>
      </xdr:nvSpPr>
      <xdr:spPr>
        <a:xfrm>
          <a:off x="21134017" y="6755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118897</xdr:rowOff>
    </xdr:from>
    <xdr:to>
      <xdr:col>107</xdr:col>
      <xdr:colOff>50800</xdr:colOff>
      <xdr:row>37</xdr:row>
      <xdr:rowOff>166218</xdr:rowOff>
    </xdr:to>
    <xdr:cxnSp macro="">
      <xdr:nvCxnSpPr>
        <xdr:cNvPr id="747" name="直線コネクタ 746"/>
        <xdr:cNvCxnSpPr/>
      </xdr:nvCxnSpPr>
      <xdr:spPr>
        <a:xfrm flipV="1">
          <a:off x="19545300" y="6462547"/>
          <a:ext cx="889000" cy="4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48" name="フローチャート: 判断 747"/>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74795</xdr:rowOff>
    </xdr:from>
    <xdr:ext cx="378565" cy="259045"/>
    <xdr:sp macro="" textlink="">
      <xdr:nvSpPr>
        <xdr:cNvPr id="749" name="テキスト ボックス 748"/>
        <xdr:cNvSpPr txBox="1"/>
      </xdr:nvSpPr>
      <xdr:spPr>
        <a:xfrm>
          <a:off x="20245017" y="676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10617</xdr:rowOff>
    </xdr:from>
    <xdr:to>
      <xdr:col>102</xdr:col>
      <xdr:colOff>114300</xdr:colOff>
      <xdr:row>37</xdr:row>
      <xdr:rowOff>166218</xdr:rowOff>
    </xdr:to>
    <xdr:cxnSp macro="">
      <xdr:nvCxnSpPr>
        <xdr:cNvPr id="750" name="直線コネクタ 749"/>
        <xdr:cNvCxnSpPr/>
      </xdr:nvCxnSpPr>
      <xdr:spPr>
        <a:xfrm>
          <a:off x="18656300" y="6354267"/>
          <a:ext cx="889000" cy="15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51" name="フローチャート: 判断 750"/>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73804</xdr:rowOff>
    </xdr:from>
    <xdr:ext cx="378565" cy="259045"/>
    <xdr:sp macro="" textlink="">
      <xdr:nvSpPr>
        <xdr:cNvPr id="752" name="テキスト ボックス 751"/>
        <xdr:cNvSpPr txBox="1"/>
      </xdr:nvSpPr>
      <xdr:spPr>
        <a:xfrm>
          <a:off x="19356017" y="6760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53" name="フローチャート: 判断 752"/>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49420</xdr:rowOff>
    </xdr:from>
    <xdr:ext cx="378565" cy="259045"/>
    <xdr:sp macro="" textlink="">
      <xdr:nvSpPr>
        <xdr:cNvPr id="754" name="テキスト ボックス 753"/>
        <xdr:cNvSpPr txBox="1"/>
      </xdr:nvSpPr>
      <xdr:spPr>
        <a:xfrm>
          <a:off x="18467017" y="6735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167234</xdr:rowOff>
    </xdr:from>
    <xdr:to>
      <xdr:col>116</xdr:col>
      <xdr:colOff>114300</xdr:colOff>
      <xdr:row>38</xdr:row>
      <xdr:rowOff>97384</xdr:rowOff>
    </xdr:to>
    <xdr:sp macro="" textlink="">
      <xdr:nvSpPr>
        <xdr:cNvPr id="760" name="楕円 759"/>
        <xdr:cNvSpPr/>
      </xdr:nvSpPr>
      <xdr:spPr>
        <a:xfrm>
          <a:off x="22110700" y="651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18661</xdr:rowOff>
    </xdr:from>
    <xdr:ext cx="469744" cy="259045"/>
    <xdr:sp macro="" textlink="">
      <xdr:nvSpPr>
        <xdr:cNvPr id="761" name="投資及び出資金該当値テキスト"/>
        <xdr:cNvSpPr txBox="1"/>
      </xdr:nvSpPr>
      <xdr:spPr>
        <a:xfrm>
          <a:off x="22212300" y="636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112827</xdr:rowOff>
    </xdr:from>
    <xdr:to>
      <xdr:col>112</xdr:col>
      <xdr:colOff>38100</xdr:colOff>
      <xdr:row>38</xdr:row>
      <xdr:rowOff>42977</xdr:rowOff>
    </xdr:to>
    <xdr:sp macro="" textlink="">
      <xdr:nvSpPr>
        <xdr:cNvPr id="762" name="楕円 761"/>
        <xdr:cNvSpPr/>
      </xdr:nvSpPr>
      <xdr:spPr>
        <a:xfrm>
          <a:off x="21272500" y="645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59504</xdr:rowOff>
    </xdr:from>
    <xdr:ext cx="469744" cy="259045"/>
    <xdr:sp macro="" textlink="">
      <xdr:nvSpPr>
        <xdr:cNvPr id="763" name="テキスト ボックス 762"/>
        <xdr:cNvSpPr txBox="1"/>
      </xdr:nvSpPr>
      <xdr:spPr>
        <a:xfrm>
          <a:off x="21088428" y="623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68097</xdr:rowOff>
    </xdr:from>
    <xdr:to>
      <xdr:col>107</xdr:col>
      <xdr:colOff>101600</xdr:colOff>
      <xdr:row>37</xdr:row>
      <xdr:rowOff>169697</xdr:rowOff>
    </xdr:to>
    <xdr:sp macro="" textlink="">
      <xdr:nvSpPr>
        <xdr:cNvPr id="764" name="楕円 763"/>
        <xdr:cNvSpPr/>
      </xdr:nvSpPr>
      <xdr:spPr>
        <a:xfrm>
          <a:off x="20383500" y="64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14774</xdr:rowOff>
    </xdr:from>
    <xdr:ext cx="469744" cy="259045"/>
    <xdr:sp macro="" textlink="">
      <xdr:nvSpPr>
        <xdr:cNvPr id="765" name="テキスト ボックス 764"/>
        <xdr:cNvSpPr txBox="1"/>
      </xdr:nvSpPr>
      <xdr:spPr>
        <a:xfrm>
          <a:off x="20199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115418</xdr:rowOff>
    </xdr:from>
    <xdr:to>
      <xdr:col>102</xdr:col>
      <xdr:colOff>165100</xdr:colOff>
      <xdr:row>38</xdr:row>
      <xdr:rowOff>45568</xdr:rowOff>
    </xdr:to>
    <xdr:sp macro="" textlink="">
      <xdr:nvSpPr>
        <xdr:cNvPr id="766" name="楕円 765"/>
        <xdr:cNvSpPr/>
      </xdr:nvSpPr>
      <xdr:spPr>
        <a:xfrm>
          <a:off x="19494500" y="64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62095</xdr:rowOff>
    </xdr:from>
    <xdr:ext cx="469744" cy="259045"/>
    <xdr:sp macro="" textlink="">
      <xdr:nvSpPr>
        <xdr:cNvPr id="767" name="テキスト ボックス 766"/>
        <xdr:cNvSpPr txBox="1"/>
      </xdr:nvSpPr>
      <xdr:spPr>
        <a:xfrm>
          <a:off x="19310428" y="623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131267</xdr:rowOff>
    </xdr:from>
    <xdr:to>
      <xdr:col>98</xdr:col>
      <xdr:colOff>38100</xdr:colOff>
      <xdr:row>37</xdr:row>
      <xdr:rowOff>61417</xdr:rowOff>
    </xdr:to>
    <xdr:sp macro="" textlink="">
      <xdr:nvSpPr>
        <xdr:cNvPr id="768" name="楕円 767"/>
        <xdr:cNvSpPr/>
      </xdr:nvSpPr>
      <xdr:spPr>
        <a:xfrm>
          <a:off x="18605500" y="630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77944</xdr:rowOff>
    </xdr:from>
    <xdr:ext cx="469744" cy="259045"/>
    <xdr:sp macro="" textlink="">
      <xdr:nvSpPr>
        <xdr:cNvPr id="769" name="テキスト ボックス 768"/>
        <xdr:cNvSpPr txBox="1"/>
      </xdr:nvSpPr>
      <xdr:spPr>
        <a:xfrm>
          <a:off x="18421428" y="60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1" name="テキスト ボックス 790"/>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5" name="直線コネクタ 794"/>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7" name="直線コネクタ 79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8" name="貸付金最大値テキスト"/>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9" name="直線コネクタ 798"/>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84771</xdr:rowOff>
    </xdr:from>
    <xdr:to>
      <xdr:col>116</xdr:col>
      <xdr:colOff>63500</xdr:colOff>
      <xdr:row>58</xdr:row>
      <xdr:rowOff>135193</xdr:rowOff>
    </xdr:to>
    <xdr:cxnSp macro="">
      <xdr:nvCxnSpPr>
        <xdr:cNvPr id="800" name="直線コネクタ 799"/>
        <xdr:cNvCxnSpPr/>
      </xdr:nvCxnSpPr>
      <xdr:spPr>
        <a:xfrm flipV="1">
          <a:off x="21323300" y="10028871"/>
          <a:ext cx="838200" cy="5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57628</xdr:rowOff>
    </xdr:from>
    <xdr:ext cx="469744" cy="259045"/>
    <xdr:sp macro="" textlink="">
      <xdr:nvSpPr>
        <xdr:cNvPr id="801" name="貸付金平均値テキスト"/>
        <xdr:cNvSpPr txBox="1"/>
      </xdr:nvSpPr>
      <xdr:spPr>
        <a:xfrm>
          <a:off x="22212300" y="10001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802" name="フローチャート: 判断 801"/>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135193</xdr:rowOff>
    </xdr:from>
    <xdr:to>
      <xdr:col>111</xdr:col>
      <xdr:colOff>177800</xdr:colOff>
      <xdr:row>58</xdr:row>
      <xdr:rowOff>138753</xdr:rowOff>
    </xdr:to>
    <xdr:cxnSp macro="">
      <xdr:nvCxnSpPr>
        <xdr:cNvPr id="803" name="直線コネクタ 802"/>
        <xdr:cNvCxnSpPr/>
      </xdr:nvCxnSpPr>
      <xdr:spPr>
        <a:xfrm flipV="1">
          <a:off x="20434300" y="10079293"/>
          <a:ext cx="8890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804" name="フローチャート: 判断 803"/>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158972</xdr:rowOff>
    </xdr:from>
    <xdr:ext cx="534377" cy="259045"/>
    <xdr:sp macro="" textlink="">
      <xdr:nvSpPr>
        <xdr:cNvPr id="805" name="テキスト ボックス 804"/>
        <xdr:cNvSpPr txBox="1"/>
      </xdr:nvSpPr>
      <xdr:spPr>
        <a:xfrm>
          <a:off x="21056111" y="97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138753</xdr:rowOff>
    </xdr:from>
    <xdr:to>
      <xdr:col>107</xdr:col>
      <xdr:colOff>50800</xdr:colOff>
      <xdr:row>58</xdr:row>
      <xdr:rowOff>142525</xdr:rowOff>
    </xdr:to>
    <xdr:cxnSp macro="">
      <xdr:nvCxnSpPr>
        <xdr:cNvPr id="806" name="直線コネクタ 805"/>
        <xdr:cNvCxnSpPr/>
      </xdr:nvCxnSpPr>
      <xdr:spPr>
        <a:xfrm flipV="1">
          <a:off x="19545300" y="10082853"/>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7" name="フローチャート: 判断 806"/>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158008</xdr:rowOff>
    </xdr:from>
    <xdr:ext cx="534377" cy="259045"/>
    <xdr:sp macro="" textlink="">
      <xdr:nvSpPr>
        <xdr:cNvPr id="808" name="テキスト ボックス 807"/>
        <xdr:cNvSpPr txBox="1"/>
      </xdr:nvSpPr>
      <xdr:spPr>
        <a:xfrm>
          <a:off x="20167111" y="97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142525</xdr:rowOff>
    </xdr:from>
    <xdr:to>
      <xdr:col>102</xdr:col>
      <xdr:colOff>114300</xdr:colOff>
      <xdr:row>58</xdr:row>
      <xdr:rowOff>145333</xdr:rowOff>
    </xdr:to>
    <xdr:cxnSp macro="">
      <xdr:nvCxnSpPr>
        <xdr:cNvPr id="809" name="直線コネクタ 808"/>
        <xdr:cNvCxnSpPr/>
      </xdr:nvCxnSpPr>
      <xdr:spPr>
        <a:xfrm flipV="1">
          <a:off x="18656300" y="10086625"/>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10" name="フローチャート: 判断 809"/>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162875</xdr:rowOff>
    </xdr:from>
    <xdr:ext cx="534377" cy="259045"/>
    <xdr:sp macro="" textlink="">
      <xdr:nvSpPr>
        <xdr:cNvPr id="811" name="テキスト ボックス 810"/>
        <xdr:cNvSpPr txBox="1"/>
      </xdr:nvSpPr>
      <xdr:spPr>
        <a:xfrm>
          <a:off x="19278111" y="97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12" name="フローチャート: 判断 811"/>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49219</xdr:rowOff>
    </xdr:from>
    <xdr:ext cx="469744" cy="259045"/>
    <xdr:sp macro="" textlink="">
      <xdr:nvSpPr>
        <xdr:cNvPr id="813" name="テキスト ボックス 812"/>
        <xdr:cNvSpPr txBox="1"/>
      </xdr:nvSpPr>
      <xdr:spPr>
        <a:xfrm>
          <a:off x="18421428" y="1016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33971</xdr:rowOff>
    </xdr:from>
    <xdr:to>
      <xdr:col>116</xdr:col>
      <xdr:colOff>114300</xdr:colOff>
      <xdr:row>58</xdr:row>
      <xdr:rowOff>135571</xdr:rowOff>
    </xdr:to>
    <xdr:sp macro="" textlink="">
      <xdr:nvSpPr>
        <xdr:cNvPr id="819" name="楕円 818"/>
        <xdr:cNvSpPr/>
      </xdr:nvSpPr>
      <xdr:spPr>
        <a:xfrm>
          <a:off x="22110700" y="997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56848</xdr:rowOff>
    </xdr:from>
    <xdr:ext cx="534377" cy="259045"/>
    <xdr:sp macro="" textlink="">
      <xdr:nvSpPr>
        <xdr:cNvPr id="820" name="貸付金該当値テキスト"/>
        <xdr:cNvSpPr txBox="1"/>
      </xdr:nvSpPr>
      <xdr:spPr>
        <a:xfrm>
          <a:off x="22212300" y="982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84393</xdr:rowOff>
    </xdr:from>
    <xdr:to>
      <xdr:col>112</xdr:col>
      <xdr:colOff>38100</xdr:colOff>
      <xdr:row>59</xdr:row>
      <xdr:rowOff>14543</xdr:rowOff>
    </xdr:to>
    <xdr:sp macro="" textlink="">
      <xdr:nvSpPr>
        <xdr:cNvPr id="821" name="楕円 820"/>
        <xdr:cNvSpPr/>
      </xdr:nvSpPr>
      <xdr:spPr>
        <a:xfrm>
          <a:off x="21272500" y="1002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5670</xdr:rowOff>
    </xdr:from>
    <xdr:ext cx="469744" cy="259045"/>
    <xdr:sp macro="" textlink="">
      <xdr:nvSpPr>
        <xdr:cNvPr id="822" name="テキスト ボックス 821"/>
        <xdr:cNvSpPr txBox="1"/>
      </xdr:nvSpPr>
      <xdr:spPr>
        <a:xfrm>
          <a:off x="21088428" y="1012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87953</xdr:rowOff>
    </xdr:from>
    <xdr:to>
      <xdr:col>107</xdr:col>
      <xdr:colOff>101600</xdr:colOff>
      <xdr:row>59</xdr:row>
      <xdr:rowOff>18103</xdr:rowOff>
    </xdr:to>
    <xdr:sp macro="" textlink="">
      <xdr:nvSpPr>
        <xdr:cNvPr id="823" name="楕円 822"/>
        <xdr:cNvSpPr/>
      </xdr:nvSpPr>
      <xdr:spPr>
        <a:xfrm>
          <a:off x="20383500" y="1003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9230</xdr:rowOff>
    </xdr:from>
    <xdr:ext cx="469744" cy="259045"/>
    <xdr:sp macro="" textlink="">
      <xdr:nvSpPr>
        <xdr:cNvPr id="824" name="テキスト ボックス 823"/>
        <xdr:cNvSpPr txBox="1"/>
      </xdr:nvSpPr>
      <xdr:spPr>
        <a:xfrm>
          <a:off x="20199428" y="1012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91725</xdr:rowOff>
    </xdr:from>
    <xdr:to>
      <xdr:col>102</xdr:col>
      <xdr:colOff>165100</xdr:colOff>
      <xdr:row>59</xdr:row>
      <xdr:rowOff>21875</xdr:rowOff>
    </xdr:to>
    <xdr:sp macro="" textlink="">
      <xdr:nvSpPr>
        <xdr:cNvPr id="825" name="楕円 824"/>
        <xdr:cNvSpPr/>
      </xdr:nvSpPr>
      <xdr:spPr>
        <a:xfrm>
          <a:off x="19494500" y="100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13002</xdr:rowOff>
    </xdr:from>
    <xdr:ext cx="469744" cy="259045"/>
    <xdr:sp macro="" textlink="">
      <xdr:nvSpPr>
        <xdr:cNvPr id="826" name="テキスト ボックス 825"/>
        <xdr:cNvSpPr txBox="1"/>
      </xdr:nvSpPr>
      <xdr:spPr>
        <a:xfrm>
          <a:off x="19310428" y="1012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94533</xdr:rowOff>
    </xdr:from>
    <xdr:to>
      <xdr:col>98</xdr:col>
      <xdr:colOff>38100</xdr:colOff>
      <xdr:row>59</xdr:row>
      <xdr:rowOff>24683</xdr:rowOff>
    </xdr:to>
    <xdr:sp macro="" textlink="">
      <xdr:nvSpPr>
        <xdr:cNvPr id="827" name="楕円 826"/>
        <xdr:cNvSpPr/>
      </xdr:nvSpPr>
      <xdr:spPr>
        <a:xfrm>
          <a:off x="18605500" y="1003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41210</xdr:rowOff>
    </xdr:from>
    <xdr:ext cx="469744" cy="259045"/>
    <xdr:sp macro="" textlink="">
      <xdr:nvSpPr>
        <xdr:cNvPr id="828" name="テキスト ボックス 827"/>
        <xdr:cNvSpPr txBox="1"/>
      </xdr:nvSpPr>
      <xdr:spPr>
        <a:xfrm>
          <a:off x="18421428" y="981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50" name="直線コネクタ 849"/>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51" name="繰出金最小値テキスト"/>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52" name="直線コネクタ 851"/>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53" name="繰出金最大値テキスト"/>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4" name="直線コネクタ 853"/>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34799</xdr:rowOff>
    </xdr:from>
    <xdr:to>
      <xdr:col>116</xdr:col>
      <xdr:colOff>63500</xdr:colOff>
      <xdr:row>76</xdr:row>
      <xdr:rowOff>34886</xdr:rowOff>
    </xdr:to>
    <xdr:cxnSp macro="">
      <xdr:nvCxnSpPr>
        <xdr:cNvPr id="855" name="直線コネクタ 854"/>
        <xdr:cNvCxnSpPr/>
      </xdr:nvCxnSpPr>
      <xdr:spPr>
        <a:xfrm flipV="1">
          <a:off x="21323300" y="13064999"/>
          <a:ext cx="8382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124624</xdr:rowOff>
    </xdr:from>
    <xdr:ext cx="599010" cy="259045"/>
    <xdr:sp macro="" textlink="">
      <xdr:nvSpPr>
        <xdr:cNvPr id="856" name="繰出金平均値テキスト"/>
        <xdr:cNvSpPr txBox="1"/>
      </xdr:nvSpPr>
      <xdr:spPr>
        <a:xfrm>
          <a:off x="22212300" y="12811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7" name="フローチャート: 判断 856"/>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16993</xdr:rowOff>
    </xdr:from>
    <xdr:to>
      <xdr:col>111</xdr:col>
      <xdr:colOff>177800</xdr:colOff>
      <xdr:row>76</xdr:row>
      <xdr:rowOff>34886</xdr:rowOff>
    </xdr:to>
    <xdr:cxnSp macro="">
      <xdr:nvCxnSpPr>
        <xdr:cNvPr id="858" name="直線コネクタ 857"/>
        <xdr:cNvCxnSpPr/>
      </xdr:nvCxnSpPr>
      <xdr:spPr>
        <a:xfrm>
          <a:off x="20434300" y="13047193"/>
          <a:ext cx="889000" cy="1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9" name="フローチャート: 判断 858"/>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58487</xdr:rowOff>
    </xdr:from>
    <xdr:ext cx="599010" cy="259045"/>
    <xdr:sp macro="" textlink="">
      <xdr:nvSpPr>
        <xdr:cNvPr id="860" name="テキスト ボックス 859"/>
        <xdr:cNvSpPr txBox="1"/>
      </xdr:nvSpPr>
      <xdr:spPr>
        <a:xfrm>
          <a:off x="21023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16993</xdr:rowOff>
    </xdr:from>
    <xdr:to>
      <xdr:col>107</xdr:col>
      <xdr:colOff>50800</xdr:colOff>
      <xdr:row>76</xdr:row>
      <xdr:rowOff>64336</xdr:rowOff>
    </xdr:to>
    <xdr:cxnSp macro="">
      <xdr:nvCxnSpPr>
        <xdr:cNvPr id="861" name="直線コネクタ 860"/>
        <xdr:cNvCxnSpPr/>
      </xdr:nvCxnSpPr>
      <xdr:spPr>
        <a:xfrm flipV="1">
          <a:off x="19545300" y="13047193"/>
          <a:ext cx="889000" cy="4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62" name="フローチャート: 判断 861"/>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58514</xdr:rowOff>
    </xdr:from>
    <xdr:ext cx="599010" cy="259045"/>
    <xdr:sp macro="" textlink="">
      <xdr:nvSpPr>
        <xdr:cNvPr id="863" name="テキスト ボックス 862"/>
        <xdr:cNvSpPr txBox="1"/>
      </xdr:nvSpPr>
      <xdr:spPr>
        <a:xfrm>
          <a:off x="20134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64336</xdr:rowOff>
    </xdr:from>
    <xdr:to>
      <xdr:col>102</xdr:col>
      <xdr:colOff>114300</xdr:colOff>
      <xdr:row>76</xdr:row>
      <xdr:rowOff>83190</xdr:rowOff>
    </xdr:to>
    <xdr:cxnSp macro="">
      <xdr:nvCxnSpPr>
        <xdr:cNvPr id="864" name="直線コネクタ 863"/>
        <xdr:cNvCxnSpPr/>
      </xdr:nvCxnSpPr>
      <xdr:spPr>
        <a:xfrm flipV="1">
          <a:off x="18656300" y="13094536"/>
          <a:ext cx="889000" cy="1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5" name="フローチャート: 判断 864"/>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47121</xdr:rowOff>
    </xdr:from>
    <xdr:ext cx="599010" cy="259045"/>
    <xdr:sp macro="" textlink="">
      <xdr:nvSpPr>
        <xdr:cNvPr id="866" name="テキスト ボックス 865"/>
        <xdr:cNvSpPr txBox="1"/>
      </xdr:nvSpPr>
      <xdr:spPr>
        <a:xfrm>
          <a:off x="19245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7" name="フローチャート: 判断 866"/>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65510</xdr:rowOff>
    </xdr:from>
    <xdr:ext cx="599010" cy="259045"/>
    <xdr:sp macro="" textlink="">
      <xdr:nvSpPr>
        <xdr:cNvPr id="868" name="テキスト ボックス 867"/>
        <xdr:cNvSpPr txBox="1"/>
      </xdr:nvSpPr>
      <xdr:spPr>
        <a:xfrm>
          <a:off x="18356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155449</xdr:rowOff>
    </xdr:from>
    <xdr:to>
      <xdr:col>116</xdr:col>
      <xdr:colOff>114300</xdr:colOff>
      <xdr:row>76</xdr:row>
      <xdr:rowOff>85599</xdr:rowOff>
    </xdr:to>
    <xdr:sp macro="" textlink="">
      <xdr:nvSpPr>
        <xdr:cNvPr id="874" name="楕円 873"/>
        <xdr:cNvSpPr/>
      </xdr:nvSpPr>
      <xdr:spPr>
        <a:xfrm>
          <a:off x="22110700" y="1301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133876</xdr:rowOff>
    </xdr:from>
    <xdr:ext cx="534377" cy="259045"/>
    <xdr:sp macro="" textlink="">
      <xdr:nvSpPr>
        <xdr:cNvPr id="875" name="繰出金該当値テキスト"/>
        <xdr:cNvSpPr txBox="1"/>
      </xdr:nvSpPr>
      <xdr:spPr>
        <a:xfrm>
          <a:off x="22212300" y="1299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155536</xdr:rowOff>
    </xdr:from>
    <xdr:to>
      <xdr:col>112</xdr:col>
      <xdr:colOff>38100</xdr:colOff>
      <xdr:row>76</xdr:row>
      <xdr:rowOff>85686</xdr:rowOff>
    </xdr:to>
    <xdr:sp macro="" textlink="">
      <xdr:nvSpPr>
        <xdr:cNvPr id="876" name="楕円 875"/>
        <xdr:cNvSpPr/>
      </xdr:nvSpPr>
      <xdr:spPr>
        <a:xfrm>
          <a:off x="21272500" y="130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76813</xdr:rowOff>
    </xdr:from>
    <xdr:ext cx="534377" cy="259045"/>
    <xdr:sp macro="" textlink="">
      <xdr:nvSpPr>
        <xdr:cNvPr id="877" name="テキスト ボックス 876"/>
        <xdr:cNvSpPr txBox="1"/>
      </xdr:nvSpPr>
      <xdr:spPr>
        <a:xfrm>
          <a:off x="21056111" y="1310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137642</xdr:rowOff>
    </xdr:from>
    <xdr:to>
      <xdr:col>107</xdr:col>
      <xdr:colOff>101600</xdr:colOff>
      <xdr:row>76</xdr:row>
      <xdr:rowOff>67791</xdr:rowOff>
    </xdr:to>
    <xdr:sp macro="" textlink="">
      <xdr:nvSpPr>
        <xdr:cNvPr id="878" name="楕円 877"/>
        <xdr:cNvSpPr/>
      </xdr:nvSpPr>
      <xdr:spPr>
        <a:xfrm>
          <a:off x="20383500" y="129963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58920</xdr:rowOff>
    </xdr:from>
    <xdr:ext cx="599010" cy="259045"/>
    <xdr:sp macro="" textlink="">
      <xdr:nvSpPr>
        <xdr:cNvPr id="879" name="テキスト ボックス 878"/>
        <xdr:cNvSpPr txBox="1"/>
      </xdr:nvSpPr>
      <xdr:spPr>
        <a:xfrm>
          <a:off x="20134795" y="1308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13536</xdr:rowOff>
    </xdr:from>
    <xdr:to>
      <xdr:col>102</xdr:col>
      <xdr:colOff>165100</xdr:colOff>
      <xdr:row>76</xdr:row>
      <xdr:rowOff>115136</xdr:rowOff>
    </xdr:to>
    <xdr:sp macro="" textlink="">
      <xdr:nvSpPr>
        <xdr:cNvPr id="880" name="楕円 879"/>
        <xdr:cNvSpPr/>
      </xdr:nvSpPr>
      <xdr:spPr>
        <a:xfrm>
          <a:off x="19494500" y="1304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106263</xdr:rowOff>
    </xdr:from>
    <xdr:ext cx="534377" cy="259045"/>
    <xdr:sp macro="" textlink="">
      <xdr:nvSpPr>
        <xdr:cNvPr id="881" name="テキスト ボックス 880"/>
        <xdr:cNvSpPr txBox="1"/>
      </xdr:nvSpPr>
      <xdr:spPr>
        <a:xfrm>
          <a:off x="19278111" y="1313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32390</xdr:rowOff>
    </xdr:from>
    <xdr:to>
      <xdr:col>98</xdr:col>
      <xdr:colOff>38100</xdr:colOff>
      <xdr:row>76</xdr:row>
      <xdr:rowOff>133990</xdr:rowOff>
    </xdr:to>
    <xdr:sp macro="" textlink="">
      <xdr:nvSpPr>
        <xdr:cNvPr id="882" name="楕円 881"/>
        <xdr:cNvSpPr/>
      </xdr:nvSpPr>
      <xdr:spPr>
        <a:xfrm>
          <a:off x="18605500" y="130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125117</xdr:rowOff>
    </xdr:from>
    <xdr:ext cx="534377" cy="259045"/>
    <xdr:sp macro="" textlink="">
      <xdr:nvSpPr>
        <xdr:cNvPr id="883" name="テキスト ボックス 882"/>
        <xdr:cNvSpPr txBox="1"/>
      </xdr:nvSpPr>
      <xdr:spPr>
        <a:xfrm>
          <a:off x="18389111" y="1315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住民一人当たりコストの性質別比較においては、大半が類似団体平均と同水準</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又は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、それ以下となっているが、大きく上回っている公債費は、後年度の負担軽減を図るため、減債基金を取崩し</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、継続的に繰上償還を実施しているためである。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普通建設</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事業費は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更新時期を迎えた公共</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施設の改修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やインフラ整備、</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防災無線デジタル化など大型事業が続いているため、</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類似</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団</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体</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平均を上回っている。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なお、普通建設事業費のうち更新整備が上回っている要因である。</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積立金は、今後の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大型事業や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公共施設等の更新</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改修に備えた公共施設等整備基金や将来の元利償還金に備えた減債基金の積み立て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が増加したため、類似団体平均を上回った。その他の積立金としては、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ふるさと寄附金等による積み立てが主なもの。</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貸付金は、林業振興基金の貸付金や中小企業振興資金の貸付金で、２年度は、新型コロナウイルス感染症対策の中小企業融資の特別融資分が増加しているため、前年比</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及び類似団体平均</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を上回っ</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維持補修費は、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除雪経費の減少により前年比を大きく下回っ</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ていた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２年度については、例年並みの除雪経費となり、社会福祉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施設等の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維持補修費が増加したことにより、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前年比を大きく</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上回る。</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補助費</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類似団体平均を下回っているものの、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一部事務組合</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消防、衛生処理組合</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や国保病院への負担</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金等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が増加傾向である。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また、２年度においては、新型コロナウイルス感染症対策事業による事業者支援金等により、前年比を大きく上回っている。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3,520
3,504
162.59
4,936,606
4,797,931
88,553
2,380,912
3,992,242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36406</xdr:rowOff>
    </xdr:from>
    <xdr:to>
      <xdr:col>24</xdr:col>
      <xdr:colOff>63500</xdr:colOff>
      <xdr:row>38</xdr:row>
      <xdr:rowOff>42512</xdr:rowOff>
    </xdr:to>
    <xdr:cxnSp macro="">
      <xdr:nvCxnSpPr>
        <xdr:cNvPr id="62" name="直線コネクタ 61"/>
        <xdr:cNvCxnSpPr/>
      </xdr:nvCxnSpPr>
      <xdr:spPr>
        <a:xfrm flipV="1">
          <a:off x="3797300" y="6551506"/>
          <a:ext cx="838200" cy="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145920</xdr:rowOff>
    </xdr:from>
    <xdr:ext cx="534377" cy="259045"/>
    <xdr:sp macro="" textlink="">
      <xdr:nvSpPr>
        <xdr:cNvPr id="63" name="議会費平均値テキスト"/>
        <xdr:cNvSpPr txBox="1"/>
      </xdr:nvSpPr>
      <xdr:spPr>
        <a:xfrm>
          <a:off x="4686300" y="6318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42512</xdr:rowOff>
    </xdr:from>
    <xdr:to>
      <xdr:col>19</xdr:col>
      <xdr:colOff>177800</xdr:colOff>
      <xdr:row>38</xdr:row>
      <xdr:rowOff>61568</xdr:rowOff>
    </xdr:to>
    <xdr:cxnSp macro="">
      <xdr:nvCxnSpPr>
        <xdr:cNvPr id="65" name="直線コネクタ 64"/>
        <xdr:cNvCxnSpPr/>
      </xdr:nvCxnSpPr>
      <xdr:spPr>
        <a:xfrm flipV="1">
          <a:off x="2908300" y="6557612"/>
          <a:ext cx="889000" cy="1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60298</xdr:rowOff>
    </xdr:from>
    <xdr:ext cx="534377" cy="259045"/>
    <xdr:sp macro="" textlink="">
      <xdr:nvSpPr>
        <xdr:cNvPr id="67" name="テキスト ボックス 66"/>
        <xdr:cNvSpPr txBox="1"/>
      </xdr:nvSpPr>
      <xdr:spPr>
        <a:xfrm>
          <a:off x="3530111" y="623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61568</xdr:rowOff>
    </xdr:from>
    <xdr:to>
      <xdr:col>15</xdr:col>
      <xdr:colOff>50800</xdr:colOff>
      <xdr:row>38</xdr:row>
      <xdr:rowOff>66744</xdr:rowOff>
    </xdr:to>
    <xdr:cxnSp macro="">
      <xdr:nvCxnSpPr>
        <xdr:cNvPr id="68" name="直線コネクタ 67"/>
        <xdr:cNvCxnSpPr/>
      </xdr:nvCxnSpPr>
      <xdr:spPr>
        <a:xfrm flipV="1">
          <a:off x="2019300" y="6576668"/>
          <a:ext cx="889000" cy="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64919</xdr:rowOff>
    </xdr:from>
    <xdr:ext cx="534377" cy="259045"/>
    <xdr:sp macro="" textlink="">
      <xdr:nvSpPr>
        <xdr:cNvPr id="70" name="テキスト ボックス 69"/>
        <xdr:cNvSpPr txBox="1"/>
      </xdr:nvSpPr>
      <xdr:spPr>
        <a:xfrm>
          <a:off x="2641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48766</xdr:rowOff>
    </xdr:from>
    <xdr:to>
      <xdr:col>10</xdr:col>
      <xdr:colOff>114300</xdr:colOff>
      <xdr:row>38</xdr:row>
      <xdr:rowOff>66744</xdr:rowOff>
    </xdr:to>
    <xdr:cxnSp macro="">
      <xdr:nvCxnSpPr>
        <xdr:cNvPr id="71" name="直線コネクタ 70"/>
        <xdr:cNvCxnSpPr/>
      </xdr:nvCxnSpPr>
      <xdr:spPr>
        <a:xfrm>
          <a:off x="1130300" y="6563866"/>
          <a:ext cx="889000" cy="1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71892</xdr:rowOff>
    </xdr:from>
    <xdr:ext cx="534377" cy="259045"/>
    <xdr:sp macro="" textlink="">
      <xdr:nvSpPr>
        <xdr:cNvPr id="73" name="テキスト ボックス 72"/>
        <xdr:cNvSpPr txBox="1"/>
      </xdr:nvSpPr>
      <xdr:spPr>
        <a:xfrm>
          <a:off x="1752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75974</xdr:rowOff>
    </xdr:from>
    <xdr:ext cx="534377" cy="259045"/>
    <xdr:sp macro="" textlink="">
      <xdr:nvSpPr>
        <xdr:cNvPr id="75" name="テキスト ボックス 74"/>
        <xdr:cNvSpPr txBox="1"/>
      </xdr:nvSpPr>
      <xdr:spPr>
        <a:xfrm>
          <a:off x="863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157056</xdr:rowOff>
    </xdr:from>
    <xdr:to>
      <xdr:col>24</xdr:col>
      <xdr:colOff>114300</xdr:colOff>
      <xdr:row>38</xdr:row>
      <xdr:rowOff>87206</xdr:rowOff>
    </xdr:to>
    <xdr:sp macro="" textlink="">
      <xdr:nvSpPr>
        <xdr:cNvPr id="81" name="楕円 80"/>
        <xdr:cNvSpPr/>
      </xdr:nvSpPr>
      <xdr:spPr>
        <a:xfrm>
          <a:off x="4584700" y="65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101471</xdr:rowOff>
    </xdr:from>
    <xdr:ext cx="534377" cy="259045"/>
    <xdr:sp macro="" textlink="">
      <xdr:nvSpPr>
        <xdr:cNvPr id="82" name="議会費該当値テキスト"/>
        <xdr:cNvSpPr txBox="1"/>
      </xdr:nvSpPr>
      <xdr:spPr>
        <a:xfrm>
          <a:off x="4686300" y="644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163162</xdr:rowOff>
    </xdr:from>
    <xdr:to>
      <xdr:col>20</xdr:col>
      <xdr:colOff>38100</xdr:colOff>
      <xdr:row>38</xdr:row>
      <xdr:rowOff>93312</xdr:rowOff>
    </xdr:to>
    <xdr:sp macro="" textlink="">
      <xdr:nvSpPr>
        <xdr:cNvPr id="83" name="楕円 82"/>
        <xdr:cNvSpPr/>
      </xdr:nvSpPr>
      <xdr:spPr>
        <a:xfrm>
          <a:off x="3746500" y="650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84439</xdr:rowOff>
    </xdr:from>
    <xdr:ext cx="534377" cy="259045"/>
    <xdr:sp macro="" textlink="">
      <xdr:nvSpPr>
        <xdr:cNvPr id="84" name="テキスト ボックス 83"/>
        <xdr:cNvSpPr txBox="1"/>
      </xdr:nvSpPr>
      <xdr:spPr>
        <a:xfrm>
          <a:off x="3530111" y="65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10768</xdr:rowOff>
    </xdr:from>
    <xdr:to>
      <xdr:col>15</xdr:col>
      <xdr:colOff>101600</xdr:colOff>
      <xdr:row>38</xdr:row>
      <xdr:rowOff>112368</xdr:rowOff>
    </xdr:to>
    <xdr:sp macro="" textlink="">
      <xdr:nvSpPr>
        <xdr:cNvPr id="85" name="楕円 84"/>
        <xdr:cNvSpPr/>
      </xdr:nvSpPr>
      <xdr:spPr>
        <a:xfrm>
          <a:off x="2857500" y="652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103495</xdr:rowOff>
    </xdr:from>
    <xdr:ext cx="534377" cy="259045"/>
    <xdr:sp macro="" textlink="">
      <xdr:nvSpPr>
        <xdr:cNvPr id="86" name="テキスト ボックス 85"/>
        <xdr:cNvSpPr txBox="1"/>
      </xdr:nvSpPr>
      <xdr:spPr>
        <a:xfrm>
          <a:off x="2641111" y="661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15944</xdr:rowOff>
    </xdr:from>
    <xdr:to>
      <xdr:col>10</xdr:col>
      <xdr:colOff>165100</xdr:colOff>
      <xdr:row>38</xdr:row>
      <xdr:rowOff>117544</xdr:rowOff>
    </xdr:to>
    <xdr:sp macro="" textlink="">
      <xdr:nvSpPr>
        <xdr:cNvPr id="87" name="楕円 86"/>
        <xdr:cNvSpPr/>
      </xdr:nvSpPr>
      <xdr:spPr>
        <a:xfrm>
          <a:off x="1968500" y="65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108671</xdr:rowOff>
    </xdr:from>
    <xdr:ext cx="534377" cy="259045"/>
    <xdr:sp macro="" textlink="">
      <xdr:nvSpPr>
        <xdr:cNvPr id="88" name="テキスト ボックス 87"/>
        <xdr:cNvSpPr txBox="1"/>
      </xdr:nvSpPr>
      <xdr:spPr>
        <a:xfrm>
          <a:off x="1752111" y="662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169416</xdr:rowOff>
    </xdr:from>
    <xdr:to>
      <xdr:col>6</xdr:col>
      <xdr:colOff>38100</xdr:colOff>
      <xdr:row>38</xdr:row>
      <xdr:rowOff>99566</xdr:rowOff>
    </xdr:to>
    <xdr:sp macro="" textlink="">
      <xdr:nvSpPr>
        <xdr:cNvPr id="89" name="楕円 88"/>
        <xdr:cNvSpPr/>
      </xdr:nvSpPr>
      <xdr:spPr>
        <a:xfrm>
          <a:off x="1079500" y="651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90693</xdr:rowOff>
    </xdr:from>
    <xdr:ext cx="534377" cy="259045"/>
    <xdr:sp macro="" textlink="">
      <xdr:nvSpPr>
        <xdr:cNvPr id="90" name="テキスト ボックス 89"/>
        <xdr:cNvSpPr txBox="1"/>
      </xdr:nvSpPr>
      <xdr:spPr>
        <a:xfrm>
          <a:off x="863111" y="660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80789</xdr:rowOff>
    </xdr:from>
    <xdr:to>
      <xdr:col>24</xdr:col>
      <xdr:colOff>63500</xdr:colOff>
      <xdr:row>58</xdr:row>
      <xdr:rowOff>31574</xdr:rowOff>
    </xdr:to>
    <xdr:cxnSp macro="">
      <xdr:nvCxnSpPr>
        <xdr:cNvPr id="119" name="直線コネクタ 118"/>
        <xdr:cNvCxnSpPr/>
      </xdr:nvCxnSpPr>
      <xdr:spPr>
        <a:xfrm flipV="1">
          <a:off x="3797300" y="9853439"/>
          <a:ext cx="838200" cy="12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36751</xdr:rowOff>
    </xdr:from>
    <xdr:ext cx="599010" cy="259045"/>
    <xdr:sp macro="" textlink="">
      <xdr:nvSpPr>
        <xdr:cNvPr id="120" name="総務費平均値テキスト"/>
        <xdr:cNvSpPr txBox="1"/>
      </xdr:nvSpPr>
      <xdr:spPr>
        <a:xfrm>
          <a:off x="4686300" y="9637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28253</xdr:rowOff>
    </xdr:from>
    <xdr:to>
      <xdr:col>19</xdr:col>
      <xdr:colOff>177800</xdr:colOff>
      <xdr:row>58</xdr:row>
      <xdr:rowOff>31574</xdr:rowOff>
    </xdr:to>
    <xdr:cxnSp macro="">
      <xdr:nvCxnSpPr>
        <xdr:cNvPr id="122" name="直線コネクタ 121"/>
        <xdr:cNvCxnSpPr/>
      </xdr:nvCxnSpPr>
      <xdr:spPr>
        <a:xfrm>
          <a:off x="2908300" y="9972353"/>
          <a:ext cx="889000" cy="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97845</xdr:rowOff>
    </xdr:from>
    <xdr:ext cx="599010" cy="259045"/>
    <xdr:sp macro="" textlink="">
      <xdr:nvSpPr>
        <xdr:cNvPr id="124" name="テキスト ボックス 123"/>
        <xdr:cNvSpPr txBox="1"/>
      </xdr:nvSpPr>
      <xdr:spPr>
        <a:xfrm>
          <a:off x="3497795" y="969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18307</xdr:rowOff>
    </xdr:from>
    <xdr:to>
      <xdr:col>15</xdr:col>
      <xdr:colOff>50800</xdr:colOff>
      <xdr:row>58</xdr:row>
      <xdr:rowOff>28253</xdr:rowOff>
    </xdr:to>
    <xdr:cxnSp macro="">
      <xdr:nvCxnSpPr>
        <xdr:cNvPr id="125" name="直線コネクタ 124"/>
        <xdr:cNvCxnSpPr/>
      </xdr:nvCxnSpPr>
      <xdr:spPr>
        <a:xfrm>
          <a:off x="2019300" y="9962407"/>
          <a:ext cx="889000" cy="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60891</xdr:rowOff>
    </xdr:from>
    <xdr:ext cx="599010" cy="259045"/>
    <xdr:sp macro="" textlink="">
      <xdr:nvSpPr>
        <xdr:cNvPr id="127" name="テキスト ボックス 126"/>
        <xdr:cNvSpPr txBox="1"/>
      </xdr:nvSpPr>
      <xdr:spPr>
        <a:xfrm>
          <a:off x="2608795" y="966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18307</xdr:rowOff>
    </xdr:from>
    <xdr:to>
      <xdr:col>10</xdr:col>
      <xdr:colOff>114300</xdr:colOff>
      <xdr:row>58</xdr:row>
      <xdr:rowOff>44688</xdr:rowOff>
    </xdr:to>
    <xdr:cxnSp macro="">
      <xdr:nvCxnSpPr>
        <xdr:cNvPr id="128" name="直線コネクタ 127"/>
        <xdr:cNvCxnSpPr/>
      </xdr:nvCxnSpPr>
      <xdr:spPr>
        <a:xfrm flipV="1">
          <a:off x="1130300" y="9962407"/>
          <a:ext cx="889000" cy="2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59601</xdr:rowOff>
    </xdr:from>
    <xdr:ext cx="599010" cy="259045"/>
    <xdr:sp macro="" textlink="">
      <xdr:nvSpPr>
        <xdr:cNvPr id="130" name="テキスト ボックス 129"/>
        <xdr:cNvSpPr txBox="1"/>
      </xdr:nvSpPr>
      <xdr:spPr>
        <a:xfrm>
          <a:off x="1719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103437</xdr:rowOff>
    </xdr:from>
    <xdr:ext cx="599010" cy="259045"/>
    <xdr:sp macro="" textlink="">
      <xdr:nvSpPr>
        <xdr:cNvPr id="132" name="テキスト ボックス 131"/>
        <xdr:cNvSpPr txBox="1"/>
      </xdr:nvSpPr>
      <xdr:spPr>
        <a:xfrm>
          <a:off x="830795" y="970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29989</xdr:rowOff>
    </xdr:from>
    <xdr:to>
      <xdr:col>24</xdr:col>
      <xdr:colOff>114300</xdr:colOff>
      <xdr:row>57</xdr:row>
      <xdr:rowOff>131589</xdr:rowOff>
    </xdr:to>
    <xdr:sp macro="" textlink="">
      <xdr:nvSpPr>
        <xdr:cNvPr id="138" name="楕円 137"/>
        <xdr:cNvSpPr/>
      </xdr:nvSpPr>
      <xdr:spPr>
        <a:xfrm>
          <a:off x="4584700" y="98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8416</xdr:rowOff>
    </xdr:from>
    <xdr:ext cx="599010" cy="259045"/>
    <xdr:sp macro="" textlink="">
      <xdr:nvSpPr>
        <xdr:cNvPr id="139" name="総務費該当値テキスト"/>
        <xdr:cNvSpPr txBox="1"/>
      </xdr:nvSpPr>
      <xdr:spPr>
        <a:xfrm>
          <a:off x="4686300" y="978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152224</xdr:rowOff>
    </xdr:from>
    <xdr:to>
      <xdr:col>20</xdr:col>
      <xdr:colOff>38100</xdr:colOff>
      <xdr:row>58</xdr:row>
      <xdr:rowOff>82374</xdr:rowOff>
    </xdr:to>
    <xdr:sp macro="" textlink="">
      <xdr:nvSpPr>
        <xdr:cNvPr id="140" name="楕円 139"/>
        <xdr:cNvSpPr/>
      </xdr:nvSpPr>
      <xdr:spPr>
        <a:xfrm>
          <a:off x="3746500" y="992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73501</xdr:rowOff>
    </xdr:from>
    <xdr:ext cx="599010" cy="259045"/>
    <xdr:sp macro="" textlink="">
      <xdr:nvSpPr>
        <xdr:cNvPr id="141" name="テキスト ボックス 140"/>
        <xdr:cNvSpPr txBox="1"/>
      </xdr:nvSpPr>
      <xdr:spPr>
        <a:xfrm>
          <a:off x="3497795" y="10017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148903</xdr:rowOff>
    </xdr:from>
    <xdr:to>
      <xdr:col>15</xdr:col>
      <xdr:colOff>101600</xdr:colOff>
      <xdr:row>58</xdr:row>
      <xdr:rowOff>79053</xdr:rowOff>
    </xdr:to>
    <xdr:sp macro="" textlink="">
      <xdr:nvSpPr>
        <xdr:cNvPr id="142" name="楕円 141"/>
        <xdr:cNvSpPr/>
      </xdr:nvSpPr>
      <xdr:spPr>
        <a:xfrm>
          <a:off x="2857500" y="992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70180</xdr:rowOff>
    </xdr:from>
    <xdr:ext cx="599010" cy="259045"/>
    <xdr:sp macro="" textlink="">
      <xdr:nvSpPr>
        <xdr:cNvPr id="143" name="テキスト ボックス 142"/>
        <xdr:cNvSpPr txBox="1"/>
      </xdr:nvSpPr>
      <xdr:spPr>
        <a:xfrm>
          <a:off x="2608795" y="1001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138957</xdr:rowOff>
    </xdr:from>
    <xdr:to>
      <xdr:col>10</xdr:col>
      <xdr:colOff>165100</xdr:colOff>
      <xdr:row>58</xdr:row>
      <xdr:rowOff>69107</xdr:rowOff>
    </xdr:to>
    <xdr:sp macro="" textlink="">
      <xdr:nvSpPr>
        <xdr:cNvPr id="144" name="楕円 143"/>
        <xdr:cNvSpPr/>
      </xdr:nvSpPr>
      <xdr:spPr>
        <a:xfrm>
          <a:off x="1968500" y="991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60234</xdr:rowOff>
    </xdr:from>
    <xdr:ext cx="599010" cy="259045"/>
    <xdr:sp macro="" textlink="">
      <xdr:nvSpPr>
        <xdr:cNvPr id="145" name="テキスト ボックス 144"/>
        <xdr:cNvSpPr txBox="1"/>
      </xdr:nvSpPr>
      <xdr:spPr>
        <a:xfrm>
          <a:off x="1719795" y="1000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165338</xdr:rowOff>
    </xdr:from>
    <xdr:to>
      <xdr:col>6</xdr:col>
      <xdr:colOff>38100</xdr:colOff>
      <xdr:row>58</xdr:row>
      <xdr:rowOff>95488</xdr:rowOff>
    </xdr:to>
    <xdr:sp macro="" textlink="">
      <xdr:nvSpPr>
        <xdr:cNvPr id="146" name="楕円 145"/>
        <xdr:cNvSpPr/>
      </xdr:nvSpPr>
      <xdr:spPr>
        <a:xfrm>
          <a:off x="1079500" y="993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86615</xdr:rowOff>
    </xdr:from>
    <xdr:ext cx="599010" cy="259045"/>
    <xdr:sp macro="" textlink="">
      <xdr:nvSpPr>
        <xdr:cNvPr id="147" name="テキスト ボックス 146"/>
        <xdr:cNvSpPr txBox="1"/>
      </xdr:nvSpPr>
      <xdr:spPr>
        <a:xfrm>
          <a:off x="830795" y="1003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2668</xdr:rowOff>
    </xdr:from>
    <xdr:to>
      <xdr:col>24</xdr:col>
      <xdr:colOff>63500</xdr:colOff>
      <xdr:row>76</xdr:row>
      <xdr:rowOff>149365</xdr:rowOff>
    </xdr:to>
    <xdr:cxnSp macro="">
      <xdr:nvCxnSpPr>
        <xdr:cNvPr id="175" name="直線コネクタ 174"/>
        <xdr:cNvCxnSpPr/>
      </xdr:nvCxnSpPr>
      <xdr:spPr>
        <a:xfrm>
          <a:off x="3797300" y="13032868"/>
          <a:ext cx="838200" cy="14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59981</xdr:rowOff>
    </xdr:from>
    <xdr:ext cx="599010" cy="259045"/>
    <xdr:sp macro="" textlink="">
      <xdr:nvSpPr>
        <xdr:cNvPr id="176" name="民生費平均値テキスト"/>
        <xdr:cNvSpPr txBox="1"/>
      </xdr:nvSpPr>
      <xdr:spPr>
        <a:xfrm>
          <a:off x="4686300" y="12747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2668</xdr:rowOff>
    </xdr:from>
    <xdr:to>
      <xdr:col>19</xdr:col>
      <xdr:colOff>177800</xdr:colOff>
      <xdr:row>77</xdr:row>
      <xdr:rowOff>4026</xdr:rowOff>
    </xdr:to>
    <xdr:cxnSp macro="">
      <xdr:nvCxnSpPr>
        <xdr:cNvPr id="178" name="直線コネクタ 177"/>
        <xdr:cNvCxnSpPr/>
      </xdr:nvCxnSpPr>
      <xdr:spPr>
        <a:xfrm flipV="1">
          <a:off x="2908300" y="13032868"/>
          <a:ext cx="889000" cy="17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44773</xdr:rowOff>
    </xdr:from>
    <xdr:ext cx="599010" cy="259045"/>
    <xdr:sp macro="" textlink="">
      <xdr:nvSpPr>
        <xdr:cNvPr id="180" name="テキスト ボックス 179"/>
        <xdr:cNvSpPr txBox="1"/>
      </xdr:nvSpPr>
      <xdr:spPr>
        <a:xfrm>
          <a:off x="3497795" y="130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4026</xdr:rowOff>
    </xdr:from>
    <xdr:to>
      <xdr:col>15</xdr:col>
      <xdr:colOff>50800</xdr:colOff>
      <xdr:row>77</xdr:row>
      <xdr:rowOff>39943</xdr:rowOff>
    </xdr:to>
    <xdr:cxnSp macro="">
      <xdr:nvCxnSpPr>
        <xdr:cNvPr id="181" name="直線コネクタ 180"/>
        <xdr:cNvCxnSpPr/>
      </xdr:nvCxnSpPr>
      <xdr:spPr>
        <a:xfrm flipV="1">
          <a:off x="2019300" y="13205676"/>
          <a:ext cx="889000" cy="3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151267</xdr:rowOff>
    </xdr:from>
    <xdr:ext cx="599010" cy="259045"/>
    <xdr:sp macro="" textlink="">
      <xdr:nvSpPr>
        <xdr:cNvPr id="183" name="テキスト ボックス 182"/>
        <xdr:cNvSpPr txBox="1"/>
      </xdr:nvSpPr>
      <xdr:spPr>
        <a:xfrm>
          <a:off x="2608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149503</xdr:rowOff>
    </xdr:from>
    <xdr:to>
      <xdr:col>10</xdr:col>
      <xdr:colOff>114300</xdr:colOff>
      <xdr:row>77</xdr:row>
      <xdr:rowOff>39943</xdr:rowOff>
    </xdr:to>
    <xdr:cxnSp macro="">
      <xdr:nvCxnSpPr>
        <xdr:cNvPr id="184" name="直線コネクタ 183"/>
        <xdr:cNvCxnSpPr/>
      </xdr:nvCxnSpPr>
      <xdr:spPr>
        <a:xfrm>
          <a:off x="1130300" y="13179703"/>
          <a:ext cx="889000" cy="6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110649</xdr:rowOff>
    </xdr:from>
    <xdr:ext cx="599010" cy="259045"/>
    <xdr:sp macro="" textlink="">
      <xdr:nvSpPr>
        <xdr:cNvPr id="186" name="テキスト ボックス 185"/>
        <xdr:cNvSpPr txBox="1"/>
      </xdr:nvSpPr>
      <xdr:spPr>
        <a:xfrm>
          <a:off x="1719795" y="127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134173</xdr:rowOff>
    </xdr:from>
    <xdr:ext cx="599010" cy="259045"/>
    <xdr:sp macro="" textlink="">
      <xdr:nvSpPr>
        <xdr:cNvPr id="188" name="テキスト ボックス 187"/>
        <xdr:cNvSpPr txBox="1"/>
      </xdr:nvSpPr>
      <xdr:spPr>
        <a:xfrm>
          <a:off x="830795" y="1282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98565</xdr:rowOff>
    </xdr:from>
    <xdr:to>
      <xdr:col>24</xdr:col>
      <xdr:colOff>114300</xdr:colOff>
      <xdr:row>77</xdr:row>
      <xdr:rowOff>28715</xdr:rowOff>
    </xdr:to>
    <xdr:sp macro="" textlink="">
      <xdr:nvSpPr>
        <xdr:cNvPr id="194" name="楕円 193"/>
        <xdr:cNvSpPr/>
      </xdr:nvSpPr>
      <xdr:spPr>
        <a:xfrm>
          <a:off x="4584700" y="131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76992</xdr:rowOff>
    </xdr:from>
    <xdr:ext cx="599010" cy="259045"/>
    <xdr:sp macro="" textlink="">
      <xdr:nvSpPr>
        <xdr:cNvPr id="195" name="民生費該当値テキスト"/>
        <xdr:cNvSpPr txBox="1"/>
      </xdr:nvSpPr>
      <xdr:spPr>
        <a:xfrm>
          <a:off x="4686300" y="1310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123318</xdr:rowOff>
    </xdr:from>
    <xdr:to>
      <xdr:col>20</xdr:col>
      <xdr:colOff>38100</xdr:colOff>
      <xdr:row>76</xdr:row>
      <xdr:rowOff>53468</xdr:rowOff>
    </xdr:to>
    <xdr:sp macro="" textlink="">
      <xdr:nvSpPr>
        <xdr:cNvPr id="196" name="楕円 195"/>
        <xdr:cNvSpPr/>
      </xdr:nvSpPr>
      <xdr:spPr>
        <a:xfrm>
          <a:off x="3746500" y="1298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69995</xdr:rowOff>
    </xdr:from>
    <xdr:ext cx="599010" cy="259045"/>
    <xdr:sp macro="" textlink="">
      <xdr:nvSpPr>
        <xdr:cNvPr id="197" name="テキスト ボックス 196"/>
        <xdr:cNvSpPr txBox="1"/>
      </xdr:nvSpPr>
      <xdr:spPr>
        <a:xfrm>
          <a:off x="3497795" y="1275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124676</xdr:rowOff>
    </xdr:from>
    <xdr:to>
      <xdr:col>15</xdr:col>
      <xdr:colOff>101600</xdr:colOff>
      <xdr:row>77</xdr:row>
      <xdr:rowOff>54826</xdr:rowOff>
    </xdr:to>
    <xdr:sp macro="" textlink="">
      <xdr:nvSpPr>
        <xdr:cNvPr id="198" name="楕円 197"/>
        <xdr:cNvSpPr/>
      </xdr:nvSpPr>
      <xdr:spPr>
        <a:xfrm>
          <a:off x="2857500" y="1315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45953</xdr:rowOff>
    </xdr:from>
    <xdr:ext cx="599010" cy="259045"/>
    <xdr:sp macro="" textlink="">
      <xdr:nvSpPr>
        <xdr:cNvPr id="199" name="テキスト ボックス 198"/>
        <xdr:cNvSpPr txBox="1"/>
      </xdr:nvSpPr>
      <xdr:spPr>
        <a:xfrm>
          <a:off x="2608795" y="1324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160593</xdr:rowOff>
    </xdr:from>
    <xdr:to>
      <xdr:col>10</xdr:col>
      <xdr:colOff>165100</xdr:colOff>
      <xdr:row>77</xdr:row>
      <xdr:rowOff>90743</xdr:rowOff>
    </xdr:to>
    <xdr:sp macro="" textlink="">
      <xdr:nvSpPr>
        <xdr:cNvPr id="200" name="楕円 199"/>
        <xdr:cNvSpPr/>
      </xdr:nvSpPr>
      <xdr:spPr>
        <a:xfrm>
          <a:off x="1968500" y="1319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81870</xdr:rowOff>
    </xdr:from>
    <xdr:ext cx="599010" cy="259045"/>
    <xdr:sp macro="" textlink="">
      <xdr:nvSpPr>
        <xdr:cNvPr id="201" name="テキスト ボックス 200"/>
        <xdr:cNvSpPr txBox="1"/>
      </xdr:nvSpPr>
      <xdr:spPr>
        <a:xfrm>
          <a:off x="1719795" y="1328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98703</xdr:rowOff>
    </xdr:from>
    <xdr:to>
      <xdr:col>6</xdr:col>
      <xdr:colOff>38100</xdr:colOff>
      <xdr:row>77</xdr:row>
      <xdr:rowOff>28853</xdr:rowOff>
    </xdr:to>
    <xdr:sp macro="" textlink="">
      <xdr:nvSpPr>
        <xdr:cNvPr id="202" name="楕円 201"/>
        <xdr:cNvSpPr/>
      </xdr:nvSpPr>
      <xdr:spPr>
        <a:xfrm>
          <a:off x="1079500" y="1312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19980</xdr:rowOff>
    </xdr:from>
    <xdr:ext cx="599010" cy="259045"/>
    <xdr:sp macro="" textlink="">
      <xdr:nvSpPr>
        <xdr:cNvPr id="203" name="テキスト ボックス 202"/>
        <xdr:cNvSpPr txBox="1"/>
      </xdr:nvSpPr>
      <xdr:spPr>
        <a:xfrm>
          <a:off x="830795" y="1322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20411</xdr:rowOff>
    </xdr:from>
    <xdr:to>
      <xdr:col>24</xdr:col>
      <xdr:colOff>63500</xdr:colOff>
      <xdr:row>98</xdr:row>
      <xdr:rowOff>20824</xdr:rowOff>
    </xdr:to>
    <xdr:cxnSp macro="">
      <xdr:nvCxnSpPr>
        <xdr:cNvPr id="232" name="直線コネクタ 231"/>
        <xdr:cNvCxnSpPr/>
      </xdr:nvCxnSpPr>
      <xdr:spPr>
        <a:xfrm flipV="1">
          <a:off x="3797300" y="16822511"/>
          <a:ext cx="8382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155918</xdr:rowOff>
    </xdr:from>
    <xdr:ext cx="599010" cy="259045"/>
    <xdr:sp macro="" textlink="">
      <xdr:nvSpPr>
        <xdr:cNvPr id="233" name="衛生費平均値テキスト"/>
        <xdr:cNvSpPr txBox="1"/>
      </xdr:nvSpPr>
      <xdr:spPr>
        <a:xfrm>
          <a:off x="4686300" y="16615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20824</xdr:rowOff>
    </xdr:from>
    <xdr:to>
      <xdr:col>19</xdr:col>
      <xdr:colOff>177800</xdr:colOff>
      <xdr:row>98</xdr:row>
      <xdr:rowOff>32958</xdr:rowOff>
    </xdr:to>
    <xdr:cxnSp macro="">
      <xdr:nvCxnSpPr>
        <xdr:cNvPr id="235" name="直線コネクタ 234"/>
        <xdr:cNvCxnSpPr/>
      </xdr:nvCxnSpPr>
      <xdr:spPr>
        <a:xfrm flipV="1">
          <a:off x="2908300" y="16822924"/>
          <a:ext cx="889000" cy="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81329</xdr:rowOff>
    </xdr:from>
    <xdr:ext cx="534377" cy="259045"/>
    <xdr:sp macro="" textlink="">
      <xdr:nvSpPr>
        <xdr:cNvPr id="237" name="テキスト ボックス 236"/>
        <xdr:cNvSpPr txBox="1"/>
      </xdr:nvSpPr>
      <xdr:spPr>
        <a:xfrm>
          <a:off x="3530111" y="168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25118</xdr:rowOff>
    </xdr:from>
    <xdr:to>
      <xdr:col>15</xdr:col>
      <xdr:colOff>50800</xdr:colOff>
      <xdr:row>98</xdr:row>
      <xdr:rowOff>32958</xdr:rowOff>
    </xdr:to>
    <xdr:cxnSp macro="">
      <xdr:nvCxnSpPr>
        <xdr:cNvPr id="238" name="直線コネクタ 237"/>
        <xdr:cNvCxnSpPr/>
      </xdr:nvCxnSpPr>
      <xdr:spPr>
        <a:xfrm>
          <a:off x="2019300" y="16827218"/>
          <a:ext cx="889000" cy="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97517</xdr:rowOff>
    </xdr:from>
    <xdr:ext cx="534377" cy="259045"/>
    <xdr:sp macro="" textlink="">
      <xdr:nvSpPr>
        <xdr:cNvPr id="240" name="テキスト ボックス 239"/>
        <xdr:cNvSpPr txBox="1"/>
      </xdr:nvSpPr>
      <xdr:spPr>
        <a:xfrm>
          <a:off x="2641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25118</xdr:rowOff>
    </xdr:from>
    <xdr:to>
      <xdr:col>10</xdr:col>
      <xdr:colOff>114300</xdr:colOff>
      <xdr:row>98</xdr:row>
      <xdr:rowOff>49040</xdr:rowOff>
    </xdr:to>
    <xdr:cxnSp macro="">
      <xdr:nvCxnSpPr>
        <xdr:cNvPr id="241" name="直線コネクタ 240"/>
        <xdr:cNvCxnSpPr/>
      </xdr:nvCxnSpPr>
      <xdr:spPr>
        <a:xfrm flipV="1">
          <a:off x="1130300" y="16827218"/>
          <a:ext cx="889000" cy="2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98085</xdr:rowOff>
    </xdr:from>
    <xdr:ext cx="534377" cy="259045"/>
    <xdr:sp macro="" textlink="">
      <xdr:nvSpPr>
        <xdr:cNvPr id="243" name="テキスト ボックス 242"/>
        <xdr:cNvSpPr txBox="1"/>
      </xdr:nvSpPr>
      <xdr:spPr>
        <a:xfrm>
          <a:off x="1752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94056</xdr:rowOff>
    </xdr:from>
    <xdr:ext cx="534377" cy="259045"/>
    <xdr:sp macro="" textlink="">
      <xdr:nvSpPr>
        <xdr:cNvPr id="245" name="テキスト ボックス 244"/>
        <xdr:cNvSpPr txBox="1"/>
      </xdr:nvSpPr>
      <xdr:spPr>
        <a:xfrm>
          <a:off x="863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141061</xdr:rowOff>
    </xdr:from>
    <xdr:to>
      <xdr:col>24</xdr:col>
      <xdr:colOff>114300</xdr:colOff>
      <xdr:row>98</xdr:row>
      <xdr:rowOff>71211</xdr:rowOff>
    </xdr:to>
    <xdr:sp macro="" textlink="">
      <xdr:nvSpPr>
        <xdr:cNvPr id="251" name="楕円 250"/>
        <xdr:cNvSpPr/>
      </xdr:nvSpPr>
      <xdr:spPr>
        <a:xfrm>
          <a:off x="4584700" y="1677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119488</xdr:rowOff>
    </xdr:from>
    <xdr:ext cx="599010" cy="259045"/>
    <xdr:sp macro="" textlink="">
      <xdr:nvSpPr>
        <xdr:cNvPr id="252" name="衛生費該当値テキスト"/>
        <xdr:cNvSpPr txBox="1"/>
      </xdr:nvSpPr>
      <xdr:spPr>
        <a:xfrm>
          <a:off x="4686300" y="16750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141474</xdr:rowOff>
    </xdr:from>
    <xdr:to>
      <xdr:col>20</xdr:col>
      <xdr:colOff>38100</xdr:colOff>
      <xdr:row>98</xdr:row>
      <xdr:rowOff>71624</xdr:rowOff>
    </xdr:to>
    <xdr:sp macro="" textlink="">
      <xdr:nvSpPr>
        <xdr:cNvPr id="253" name="楕円 252"/>
        <xdr:cNvSpPr/>
      </xdr:nvSpPr>
      <xdr:spPr>
        <a:xfrm>
          <a:off x="3746500" y="1677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88151</xdr:rowOff>
    </xdr:from>
    <xdr:ext cx="599010" cy="259045"/>
    <xdr:sp macro="" textlink="">
      <xdr:nvSpPr>
        <xdr:cNvPr id="254" name="テキスト ボックス 253"/>
        <xdr:cNvSpPr txBox="1"/>
      </xdr:nvSpPr>
      <xdr:spPr>
        <a:xfrm>
          <a:off x="3497795" y="1654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153608</xdr:rowOff>
    </xdr:from>
    <xdr:to>
      <xdr:col>15</xdr:col>
      <xdr:colOff>101600</xdr:colOff>
      <xdr:row>98</xdr:row>
      <xdr:rowOff>83758</xdr:rowOff>
    </xdr:to>
    <xdr:sp macro="" textlink="">
      <xdr:nvSpPr>
        <xdr:cNvPr id="255" name="楕円 254"/>
        <xdr:cNvSpPr/>
      </xdr:nvSpPr>
      <xdr:spPr>
        <a:xfrm>
          <a:off x="2857500" y="1678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100285</xdr:rowOff>
    </xdr:from>
    <xdr:ext cx="534377" cy="259045"/>
    <xdr:sp macro="" textlink="">
      <xdr:nvSpPr>
        <xdr:cNvPr id="256" name="テキスト ボックス 255"/>
        <xdr:cNvSpPr txBox="1"/>
      </xdr:nvSpPr>
      <xdr:spPr>
        <a:xfrm>
          <a:off x="2641111" y="165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145768</xdr:rowOff>
    </xdr:from>
    <xdr:to>
      <xdr:col>10</xdr:col>
      <xdr:colOff>165100</xdr:colOff>
      <xdr:row>98</xdr:row>
      <xdr:rowOff>75918</xdr:rowOff>
    </xdr:to>
    <xdr:sp macro="" textlink="">
      <xdr:nvSpPr>
        <xdr:cNvPr id="257" name="楕円 256"/>
        <xdr:cNvSpPr/>
      </xdr:nvSpPr>
      <xdr:spPr>
        <a:xfrm>
          <a:off x="1968500" y="1677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92445</xdr:rowOff>
    </xdr:from>
    <xdr:ext cx="599010" cy="259045"/>
    <xdr:sp macro="" textlink="">
      <xdr:nvSpPr>
        <xdr:cNvPr id="258" name="テキスト ボックス 257"/>
        <xdr:cNvSpPr txBox="1"/>
      </xdr:nvSpPr>
      <xdr:spPr>
        <a:xfrm>
          <a:off x="1719795" y="16551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169690</xdr:rowOff>
    </xdr:from>
    <xdr:to>
      <xdr:col>6</xdr:col>
      <xdr:colOff>38100</xdr:colOff>
      <xdr:row>98</xdr:row>
      <xdr:rowOff>99840</xdr:rowOff>
    </xdr:to>
    <xdr:sp macro="" textlink="">
      <xdr:nvSpPr>
        <xdr:cNvPr id="259" name="楕円 258"/>
        <xdr:cNvSpPr/>
      </xdr:nvSpPr>
      <xdr:spPr>
        <a:xfrm>
          <a:off x="1079500" y="1680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116367</xdr:rowOff>
    </xdr:from>
    <xdr:ext cx="534377" cy="259045"/>
    <xdr:sp macro="" textlink="">
      <xdr:nvSpPr>
        <xdr:cNvPr id="260" name="テキスト ボックス 259"/>
        <xdr:cNvSpPr txBox="1"/>
      </xdr:nvSpPr>
      <xdr:spPr>
        <a:xfrm>
          <a:off x="863111" y="1657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57658</xdr:rowOff>
    </xdr:from>
    <xdr:to>
      <xdr:col>55</xdr:col>
      <xdr:colOff>0</xdr:colOff>
      <xdr:row>38</xdr:row>
      <xdr:rowOff>108204</xdr:rowOff>
    </xdr:to>
    <xdr:cxnSp macro="">
      <xdr:nvCxnSpPr>
        <xdr:cNvPr id="289" name="直線コネクタ 288"/>
        <xdr:cNvCxnSpPr/>
      </xdr:nvCxnSpPr>
      <xdr:spPr>
        <a:xfrm>
          <a:off x="9639300" y="6572758"/>
          <a:ext cx="838200" cy="5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28338</xdr:rowOff>
    </xdr:from>
    <xdr:ext cx="469744" cy="259045"/>
    <xdr:sp macro="" textlink="">
      <xdr:nvSpPr>
        <xdr:cNvPr id="290" name="労働費平均値テキスト"/>
        <xdr:cNvSpPr txBox="1"/>
      </xdr:nvSpPr>
      <xdr:spPr>
        <a:xfrm>
          <a:off x="10528300" y="63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57658</xdr:rowOff>
    </xdr:from>
    <xdr:to>
      <xdr:col>50</xdr:col>
      <xdr:colOff>114300</xdr:colOff>
      <xdr:row>38</xdr:row>
      <xdr:rowOff>65786</xdr:rowOff>
    </xdr:to>
    <xdr:cxnSp macro="">
      <xdr:nvCxnSpPr>
        <xdr:cNvPr id="292" name="直線コネクタ 291"/>
        <xdr:cNvCxnSpPr/>
      </xdr:nvCxnSpPr>
      <xdr:spPr>
        <a:xfrm flipV="1">
          <a:off x="8750300" y="6572758"/>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124604</xdr:rowOff>
    </xdr:from>
    <xdr:ext cx="469744" cy="259045"/>
    <xdr:sp macro="" textlink="">
      <xdr:nvSpPr>
        <xdr:cNvPr id="294" name="テキスト ボックス 293"/>
        <xdr:cNvSpPr txBox="1"/>
      </xdr:nvSpPr>
      <xdr:spPr>
        <a:xfrm>
          <a:off x="9404428" y="663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65786</xdr:rowOff>
    </xdr:from>
    <xdr:to>
      <xdr:col>45</xdr:col>
      <xdr:colOff>177800</xdr:colOff>
      <xdr:row>38</xdr:row>
      <xdr:rowOff>75819</xdr:rowOff>
    </xdr:to>
    <xdr:cxnSp macro="">
      <xdr:nvCxnSpPr>
        <xdr:cNvPr id="295" name="直線コネクタ 294"/>
        <xdr:cNvCxnSpPr/>
      </xdr:nvCxnSpPr>
      <xdr:spPr>
        <a:xfrm flipV="1">
          <a:off x="7861300" y="6580886"/>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125620</xdr:rowOff>
    </xdr:from>
    <xdr:ext cx="469744" cy="259045"/>
    <xdr:sp macro="" textlink="">
      <xdr:nvSpPr>
        <xdr:cNvPr id="297" name="テキスト ボックス 296"/>
        <xdr:cNvSpPr txBox="1"/>
      </xdr:nvSpPr>
      <xdr:spPr>
        <a:xfrm>
          <a:off x="8515428"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88265</xdr:rowOff>
    </xdr:from>
    <xdr:to>
      <xdr:col>41</xdr:col>
      <xdr:colOff>50800</xdr:colOff>
      <xdr:row>38</xdr:row>
      <xdr:rowOff>75819</xdr:rowOff>
    </xdr:to>
    <xdr:cxnSp macro="">
      <xdr:nvCxnSpPr>
        <xdr:cNvPr id="298" name="直線コネクタ 297"/>
        <xdr:cNvCxnSpPr/>
      </xdr:nvCxnSpPr>
      <xdr:spPr>
        <a:xfrm>
          <a:off x="6972300" y="6431915"/>
          <a:ext cx="889000" cy="15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121683</xdr:rowOff>
    </xdr:from>
    <xdr:ext cx="469744" cy="259045"/>
    <xdr:sp macro="" textlink="">
      <xdr:nvSpPr>
        <xdr:cNvPr id="300" name="テキスト ボックス 299"/>
        <xdr:cNvSpPr txBox="1"/>
      </xdr:nvSpPr>
      <xdr:spPr>
        <a:xfrm>
          <a:off x="7626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62120</xdr:rowOff>
    </xdr:from>
    <xdr:ext cx="469744" cy="259045"/>
    <xdr:sp macro="" textlink="">
      <xdr:nvSpPr>
        <xdr:cNvPr id="302" name="テキスト ボックス 301"/>
        <xdr:cNvSpPr txBox="1"/>
      </xdr:nvSpPr>
      <xdr:spPr>
        <a:xfrm>
          <a:off x="6737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57404</xdr:rowOff>
    </xdr:from>
    <xdr:to>
      <xdr:col>55</xdr:col>
      <xdr:colOff>50800</xdr:colOff>
      <xdr:row>38</xdr:row>
      <xdr:rowOff>159004</xdr:rowOff>
    </xdr:to>
    <xdr:sp macro="" textlink="">
      <xdr:nvSpPr>
        <xdr:cNvPr id="308" name="楕円 307"/>
        <xdr:cNvSpPr/>
      </xdr:nvSpPr>
      <xdr:spPr>
        <a:xfrm>
          <a:off x="104267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155338</xdr:rowOff>
    </xdr:from>
    <xdr:ext cx="378565" cy="259045"/>
    <xdr:sp macro="" textlink="">
      <xdr:nvSpPr>
        <xdr:cNvPr id="309" name="労働費該当値テキスト"/>
        <xdr:cNvSpPr txBox="1"/>
      </xdr:nvSpPr>
      <xdr:spPr>
        <a:xfrm>
          <a:off x="10528300" y="6498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6858</xdr:rowOff>
    </xdr:from>
    <xdr:to>
      <xdr:col>50</xdr:col>
      <xdr:colOff>165100</xdr:colOff>
      <xdr:row>38</xdr:row>
      <xdr:rowOff>108458</xdr:rowOff>
    </xdr:to>
    <xdr:sp macro="" textlink="">
      <xdr:nvSpPr>
        <xdr:cNvPr id="310" name="楕円 309"/>
        <xdr:cNvSpPr/>
      </xdr:nvSpPr>
      <xdr:spPr>
        <a:xfrm>
          <a:off x="9588500" y="65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124985</xdr:rowOff>
    </xdr:from>
    <xdr:ext cx="469744" cy="259045"/>
    <xdr:sp macro="" textlink="">
      <xdr:nvSpPr>
        <xdr:cNvPr id="311" name="テキスト ボックス 310"/>
        <xdr:cNvSpPr txBox="1"/>
      </xdr:nvSpPr>
      <xdr:spPr>
        <a:xfrm>
          <a:off x="9404428" y="629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14986</xdr:rowOff>
    </xdr:from>
    <xdr:to>
      <xdr:col>46</xdr:col>
      <xdr:colOff>38100</xdr:colOff>
      <xdr:row>38</xdr:row>
      <xdr:rowOff>116586</xdr:rowOff>
    </xdr:to>
    <xdr:sp macro="" textlink="">
      <xdr:nvSpPr>
        <xdr:cNvPr id="312" name="楕円 311"/>
        <xdr:cNvSpPr/>
      </xdr:nvSpPr>
      <xdr:spPr>
        <a:xfrm>
          <a:off x="8699500" y="65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133113</xdr:rowOff>
    </xdr:from>
    <xdr:ext cx="469744" cy="259045"/>
    <xdr:sp macro="" textlink="">
      <xdr:nvSpPr>
        <xdr:cNvPr id="313" name="テキスト ボックス 312"/>
        <xdr:cNvSpPr txBox="1"/>
      </xdr:nvSpPr>
      <xdr:spPr>
        <a:xfrm>
          <a:off x="8515428" y="630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25019</xdr:rowOff>
    </xdr:from>
    <xdr:to>
      <xdr:col>41</xdr:col>
      <xdr:colOff>101600</xdr:colOff>
      <xdr:row>38</xdr:row>
      <xdr:rowOff>126619</xdr:rowOff>
    </xdr:to>
    <xdr:sp macro="" textlink="">
      <xdr:nvSpPr>
        <xdr:cNvPr id="314" name="楕円 313"/>
        <xdr:cNvSpPr/>
      </xdr:nvSpPr>
      <xdr:spPr>
        <a:xfrm>
          <a:off x="7810500" y="654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117746</xdr:rowOff>
    </xdr:from>
    <xdr:ext cx="469744" cy="259045"/>
    <xdr:sp macro="" textlink="">
      <xdr:nvSpPr>
        <xdr:cNvPr id="315" name="テキスト ボックス 314"/>
        <xdr:cNvSpPr txBox="1"/>
      </xdr:nvSpPr>
      <xdr:spPr>
        <a:xfrm>
          <a:off x="7626428" y="663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37465</xdr:rowOff>
    </xdr:from>
    <xdr:to>
      <xdr:col>36</xdr:col>
      <xdr:colOff>165100</xdr:colOff>
      <xdr:row>37</xdr:row>
      <xdr:rowOff>139065</xdr:rowOff>
    </xdr:to>
    <xdr:sp macro="" textlink="">
      <xdr:nvSpPr>
        <xdr:cNvPr id="316" name="楕円 315"/>
        <xdr:cNvSpPr/>
      </xdr:nvSpPr>
      <xdr:spPr>
        <a:xfrm>
          <a:off x="6921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155592</xdr:rowOff>
    </xdr:from>
    <xdr:ext cx="469744" cy="259045"/>
    <xdr:sp macro="" textlink="">
      <xdr:nvSpPr>
        <xdr:cNvPr id="317" name="テキスト ボックス 316"/>
        <xdr:cNvSpPr txBox="1"/>
      </xdr:nvSpPr>
      <xdr:spPr>
        <a:xfrm>
          <a:off x="6737428" y="615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132578</xdr:rowOff>
    </xdr:from>
    <xdr:to>
      <xdr:col>55</xdr:col>
      <xdr:colOff>0</xdr:colOff>
      <xdr:row>58</xdr:row>
      <xdr:rowOff>145479</xdr:rowOff>
    </xdr:to>
    <xdr:cxnSp macro="">
      <xdr:nvCxnSpPr>
        <xdr:cNvPr id="346" name="直線コネクタ 345"/>
        <xdr:cNvCxnSpPr/>
      </xdr:nvCxnSpPr>
      <xdr:spPr>
        <a:xfrm>
          <a:off x="9639300" y="10076678"/>
          <a:ext cx="838200" cy="1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85651</xdr:rowOff>
    </xdr:from>
    <xdr:ext cx="599010" cy="259045"/>
    <xdr:sp macro="" textlink="">
      <xdr:nvSpPr>
        <xdr:cNvPr id="347" name="農林水産業費平均値テキスト"/>
        <xdr:cNvSpPr txBox="1"/>
      </xdr:nvSpPr>
      <xdr:spPr>
        <a:xfrm>
          <a:off x="10528300" y="985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132578</xdr:rowOff>
    </xdr:from>
    <xdr:to>
      <xdr:col>50</xdr:col>
      <xdr:colOff>114300</xdr:colOff>
      <xdr:row>58</xdr:row>
      <xdr:rowOff>152029</xdr:rowOff>
    </xdr:to>
    <xdr:cxnSp macro="">
      <xdr:nvCxnSpPr>
        <xdr:cNvPr id="349" name="直線コネクタ 348"/>
        <xdr:cNvCxnSpPr/>
      </xdr:nvCxnSpPr>
      <xdr:spPr>
        <a:xfrm flipV="1">
          <a:off x="8750300" y="10076678"/>
          <a:ext cx="889000" cy="1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0" name="フローチャート: 判断 349"/>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20916</xdr:rowOff>
    </xdr:from>
    <xdr:ext cx="599010" cy="259045"/>
    <xdr:sp macro="" textlink="">
      <xdr:nvSpPr>
        <xdr:cNvPr id="351" name="テキスト ボックス 350"/>
        <xdr:cNvSpPr txBox="1"/>
      </xdr:nvSpPr>
      <xdr:spPr>
        <a:xfrm>
          <a:off x="9339795" y="979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144618</xdr:rowOff>
    </xdr:from>
    <xdr:to>
      <xdr:col>45</xdr:col>
      <xdr:colOff>177800</xdr:colOff>
      <xdr:row>58</xdr:row>
      <xdr:rowOff>152029</xdr:rowOff>
    </xdr:to>
    <xdr:cxnSp macro="">
      <xdr:nvCxnSpPr>
        <xdr:cNvPr id="352" name="直線コネクタ 351"/>
        <xdr:cNvCxnSpPr/>
      </xdr:nvCxnSpPr>
      <xdr:spPr>
        <a:xfrm>
          <a:off x="7861300" y="10088718"/>
          <a:ext cx="889000" cy="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3" name="フローチャート: 判断 352"/>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30311</xdr:rowOff>
    </xdr:from>
    <xdr:ext cx="599010" cy="259045"/>
    <xdr:sp macro="" textlink="">
      <xdr:nvSpPr>
        <xdr:cNvPr id="354" name="テキスト ボックス 353"/>
        <xdr:cNvSpPr txBox="1"/>
      </xdr:nvSpPr>
      <xdr:spPr>
        <a:xfrm>
          <a:off x="8450795" y="980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132111</xdr:rowOff>
    </xdr:from>
    <xdr:to>
      <xdr:col>41</xdr:col>
      <xdr:colOff>50800</xdr:colOff>
      <xdr:row>58</xdr:row>
      <xdr:rowOff>144618</xdr:rowOff>
    </xdr:to>
    <xdr:cxnSp macro="">
      <xdr:nvCxnSpPr>
        <xdr:cNvPr id="355" name="直線コネクタ 354"/>
        <xdr:cNvCxnSpPr/>
      </xdr:nvCxnSpPr>
      <xdr:spPr>
        <a:xfrm>
          <a:off x="6972300" y="10076211"/>
          <a:ext cx="889000" cy="1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6" name="フローチャート: 判断 355"/>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28409</xdr:rowOff>
    </xdr:from>
    <xdr:ext cx="599010" cy="259045"/>
    <xdr:sp macro="" textlink="">
      <xdr:nvSpPr>
        <xdr:cNvPr id="357" name="テキスト ボックス 356"/>
        <xdr:cNvSpPr txBox="1"/>
      </xdr:nvSpPr>
      <xdr:spPr>
        <a:xfrm>
          <a:off x="7561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58" name="フローチャート: 判断 357"/>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8228</xdr:rowOff>
    </xdr:from>
    <xdr:ext cx="599010" cy="259045"/>
    <xdr:sp macro="" textlink="">
      <xdr:nvSpPr>
        <xdr:cNvPr id="359" name="テキスト ボックス 358"/>
        <xdr:cNvSpPr txBox="1"/>
      </xdr:nvSpPr>
      <xdr:spPr>
        <a:xfrm>
          <a:off x="6672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94679</xdr:rowOff>
    </xdr:from>
    <xdr:to>
      <xdr:col>55</xdr:col>
      <xdr:colOff>50800</xdr:colOff>
      <xdr:row>59</xdr:row>
      <xdr:rowOff>24829</xdr:rowOff>
    </xdr:to>
    <xdr:sp macro="" textlink="">
      <xdr:nvSpPr>
        <xdr:cNvPr id="365" name="楕円 364"/>
        <xdr:cNvSpPr/>
      </xdr:nvSpPr>
      <xdr:spPr>
        <a:xfrm>
          <a:off x="10426700" y="1003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41201</xdr:rowOff>
    </xdr:from>
    <xdr:ext cx="534377" cy="259045"/>
    <xdr:sp macro="" textlink="">
      <xdr:nvSpPr>
        <xdr:cNvPr id="366" name="農林水産業費該当値テキスト"/>
        <xdr:cNvSpPr txBox="1"/>
      </xdr:nvSpPr>
      <xdr:spPr>
        <a:xfrm>
          <a:off x="10528300" y="998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81778</xdr:rowOff>
    </xdr:from>
    <xdr:to>
      <xdr:col>50</xdr:col>
      <xdr:colOff>165100</xdr:colOff>
      <xdr:row>59</xdr:row>
      <xdr:rowOff>11928</xdr:rowOff>
    </xdr:to>
    <xdr:sp macro="" textlink="">
      <xdr:nvSpPr>
        <xdr:cNvPr id="367" name="楕円 366"/>
        <xdr:cNvSpPr/>
      </xdr:nvSpPr>
      <xdr:spPr>
        <a:xfrm>
          <a:off x="9588500" y="1002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3055</xdr:rowOff>
    </xdr:from>
    <xdr:ext cx="599010" cy="259045"/>
    <xdr:sp macro="" textlink="">
      <xdr:nvSpPr>
        <xdr:cNvPr id="368" name="テキスト ボックス 367"/>
        <xdr:cNvSpPr txBox="1"/>
      </xdr:nvSpPr>
      <xdr:spPr>
        <a:xfrm>
          <a:off x="9339795" y="1011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101229</xdr:rowOff>
    </xdr:from>
    <xdr:to>
      <xdr:col>46</xdr:col>
      <xdr:colOff>38100</xdr:colOff>
      <xdr:row>59</xdr:row>
      <xdr:rowOff>31379</xdr:rowOff>
    </xdr:to>
    <xdr:sp macro="" textlink="">
      <xdr:nvSpPr>
        <xdr:cNvPr id="369" name="楕円 368"/>
        <xdr:cNvSpPr/>
      </xdr:nvSpPr>
      <xdr:spPr>
        <a:xfrm>
          <a:off x="8699500" y="1004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22506</xdr:rowOff>
    </xdr:from>
    <xdr:ext cx="534377" cy="259045"/>
    <xdr:sp macro="" textlink="">
      <xdr:nvSpPr>
        <xdr:cNvPr id="370" name="テキスト ボックス 369"/>
        <xdr:cNvSpPr txBox="1"/>
      </xdr:nvSpPr>
      <xdr:spPr>
        <a:xfrm>
          <a:off x="8483111" y="1013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93818</xdr:rowOff>
    </xdr:from>
    <xdr:to>
      <xdr:col>41</xdr:col>
      <xdr:colOff>101600</xdr:colOff>
      <xdr:row>59</xdr:row>
      <xdr:rowOff>23968</xdr:rowOff>
    </xdr:to>
    <xdr:sp macro="" textlink="">
      <xdr:nvSpPr>
        <xdr:cNvPr id="371" name="楕円 370"/>
        <xdr:cNvSpPr/>
      </xdr:nvSpPr>
      <xdr:spPr>
        <a:xfrm>
          <a:off x="7810500" y="1003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15095</xdr:rowOff>
    </xdr:from>
    <xdr:ext cx="534377" cy="259045"/>
    <xdr:sp macro="" textlink="">
      <xdr:nvSpPr>
        <xdr:cNvPr id="372" name="テキスト ボックス 371"/>
        <xdr:cNvSpPr txBox="1"/>
      </xdr:nvSpPr>
      <xdr:spPr>
        <a:xfrm>
          <a:off x="7594111" y="1013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81311</xdr:rowOff>
    </xdr:from>
    <xdr:to>
      <xdr:col>36</xdr:col>
      <xdr:colOff>165100</xdr:colOff>
      <xdr:row>59</xdr:row>
      <xdr:rowOff>11461</xdr:rowOff>
    </xdr:to>
    <xdr:sp macro="" textlink="">
      <xdr:nvSpPr>
        <xdr:cNvPr id="373" name="楕円 372"/>
        <xdr:cNvSpPr/>
      </xdr:nvSpPr>
      <xdr:spPr>
        <a:xfrm>
          <a:off x="6921500" y="1002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27988</xdr:rowOff>
    </xdr:from>
    <xdr:ext cx="599010" cy="259045"/>
    <xdr:sp macro="" textlink="">
      <xdr:nvSpPr>
        <xdr:cNvPr id="374" name="テキスト ボックス 373"/>
        <xdr:cNvSpPr txBox="1"/>
      </xdr:nvSpPr>
      <xdr:spPr>
        <a:xfrm>
          <a:off x="6672795" y="9800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113392</xdr:rowOff>
    </xdr:from>
    <xdr:to>
      <xdr:col>55</xdr:col>
      <xdr:colOff>0</xdr:colOff>
      <xdr:row>79</xdr:row>
      <xdr:rowOff>24609</xdr:rowOff>
    </xdr:to>
    <xdr:cxnSp macro="">
      <xdr:nvCxnSpPr>
        <xdr:cNvPr id="405" name="直線コネクタ 404"/>
        <xdr:cNvCxnSpPr/>
      </xdr:nvCxnSpPr>
      <xdr:spPr>
        <a:xfrm flipV="1">
          <a:off x="9639300" y="13486492"/>
          <a:ext cx="838200" cy="8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33357</xdr:rowOff>
    </xdr:from>
    <xdr:ext cx="534377" cy="259045"/>
    <xdr:sp macro="" textlink="">
      <xdr:nvSpPr>
        <xdr:cNvPr id="406" name="商工費平均値テキスト"/>
        <xdr:cNvSpPr txBox="1"/>
      </xdr:nvSpPr>
      <xdr:spPr>
        <a:xfrm>
          <a:off x="10528300" y="1323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24609</xdr:rowOff>
    </xdr:from>
    <xdr:to>
      <xdr:col>50</xdr:col>
      <xdr:colOff>114300</xdr:colOff>
      <xdr:row>79</xdr:row>
      <xdr:rowOff>25837</xdr:rowOff>
    </xdr:to>
    <xdr:cxnSp macro="">
      <xdr:nvCxnSpPr>
        <xdr:cNvPr id="408" name="直線コネクタ 407"/>
        <xdr:cNvCxnSpPr/>
      </xdr:nvCxnSpPr>
      <xdr:spPr>
        <a:xfrm flipV="1">
          <a:off x="8750300" y="13569159"/>
          <a:ext cx="889000" cy="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9" name="フローチャート: 判断 408"/>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17972</xdr:rowOff>
    </xdr:from>
    <xdr:ext cx="534377" cy="259045"/>
    <xdr:sp macro="" textlink="">
      <xdr:nvSpPr>
        <xdr:cNvPr id="410" name="テキスト ボックス 409"/>
        <xdr:cNvSpPr txBox="1"/>
      </xdr:nvSpPr>
      <xdr:spPr>
        <a:xfrm>
          <a:off x="9372111" y="1321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25364</xdr:rowOff>
    </xdr:from>
    <xdr:to>
      <xdr:col>45</xdr:col>
      <xdr:colOff>177800</xdr:colOff>
      <xdr:row>79</xdr:row>
      <xdr:rowOff>25837</xdr:rowOff>
    </xdr:to>
    <xdr:cxnSp macro="">
      <xdr:nvCxnSpPr>
        <xdr:cNvPr id="411" name="直線コネクタ 410"/>
        <xdr:cNvCxnSpPr/>
      </xdr:nvCxnSpPr>
      <xdr:spPr>
        <a:xfrm>
          <a:off x="7861300" y="13569914"/>
          <a:ext cx="88900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12" name="フローチャート: 判断 411"/>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7076</xdr:rowOff>
    </xdr:from>
    <xdr:ext cx="534377" cy="259045"/>
    <xdr:sp macro="" textlink="">
      <xdr:nvSpPr>
        <xdr:cNvPr id="413" name="テキスト ボックス 412"/>
        <xdr:cNvSpPr txBox="1"/>
      </xdr:nvSpPr>
      <xdr:spPr>
        <a:xfrm>
          <a:off x="8483111" y="1320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164238</xdr:rowOff>
    </xdr:from>
    <xdr:to>
      <xdr:col>41</xdr:col>
      <xdr:colOff>50800</xdr:colOff>
      <xdr:row>79</xdr:row>
      <xdr:rowOff>25364</xdr:rowOff>
    </xdr:to>
    <xdr:cxnSp macro="">
      <xdr:nvCxnSpPr>
        <xdr:cNvPr id="414" name="直線コネクタ 413"/>
        <xdr:cNvCxnSpPr/>
      </xdr:nvCxnSpPr>
      <xdr:spPr>
        <a:xfrm>
          <a:off x="6972300" y="13537338"/>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5" name="フローチャート: 判断 414"/>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146569</xdr:rowOff>
    </xdr:from>
    <xdr:ext cx="534377" cy="259045"/>
    <xdr:sp macro="" textlink="">
      <xdr:nvSpPr>
        <xdr:cNvPr id="416" name="テキスト ボックス 415"/>
        <xdr:cNvSpPr txBox="1"/>
      </xdr:nvSpPr>
      <xdr:spPr>
        <a:xfrm>
          <a:off x="7594111" y="131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7" name="フローチャート: 判断 416"/>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26029</xdr:rowOff>
    </xdr:from>
    <xdr:ext cx="534377" cy="259045"/>
    <xdr:sp macro="" textlink="">
      <xdr:nvSpPr>
        <xdr:cNvPr id="418" name="テキスト ボックス 417"/>
        <xdr:cNvSpPr txBox="1"/>
      </xdr:nvSpPr>
      <xdr:spPr>
        <a:xfrm>
          <a:off x="6705111" y="1322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62592</xdr:rowOff>
    </xdr:from>
    <xdr:to>
      <xdr:col>55</xdr:col>
      <xdr:colOff>50800</xdr:colOff>
      <xdr:row>78</xdr:row>
      <xdr:rowOff>164192</xdr:rowOff>
    </xdr:to>
    <xdr:sp macro="" textlink="">
      <xdr:nvSpPr>
        <xdr:cNvPr id="424" name="楕円 423"/>
        <xdr:cNvSpPr/>
      </xdr:nvSpPr>
      <xdr:spPr>
        <a:xfrm>
          <a:off x="10426700" y="1343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41019</xdr:rowOff>
    </xdr:from>
    <xdr:ext cx="534377" cy="259045"/>
    <xdr:sp macro="" textlink="">
      <xdr:nvSpPr>
        <xdr:cNvPr id="425" name="商工費該当値テキスト"/>
        <xdr:cNvSpPr txBox="1"/>
      </xdr:nvSpPr>
      <xdr:spPr>
        <a:xfrm>
          <a:off x="10528300" y="134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145259</xdr:rowOff>
    </xdr:from>
    <xdr:to>
      <xdr:col>50</xdr:col>
      <xdr:colOff>165100</xdr:colOff>
      <xdr:row>79</xdr:row>
      <xdr:rowOff>75409</xdr:rowOff>
    </xdr:to>
    <xdr:sp macro="" textlink="">
      <xdr:nvSpPr>
        <xdr:cNvPr id="426" name="楕円 425"/>
        <xdr:cNvSpPr/>
      </xdr:nvSpPr>
      <xdr:spPr>
        <a:xfrm>
          <a:off x="9588500" y="1351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66536</xdr:rowOff>
    </xdr:from>
    <xdr:ext cx="534377" cy="259045"/>
    <xdr:sp macro="" textlink="">
      <xdr:nvSpPr>
        <xdr:cNvPr id="427" name="テキスト ボックス 426"/>
        <xdr:cNvSpPr txBox="1"/>
      </xdr:nvSpPr>
      <xdr:spPr>
        <a:xfrm>
          <a:off x="9372111" y="1361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146487</xdr:rowOff>
    </xdr:from>
    <xdr:to>
      <xdr:col>46</xdr:col>
      <xdr:colOff>38100</xdr:colOff>
      <xdr:row>79</xdr:row>
      <xdr:rowOff>76637</xdr:rowOff>
    </xdr:to>
    <xdr:sp macro="" textlink="">
      <xdr:nvSpPr>
        <xdr:cNvPr id="428" name="楕円 427"/>
        <xdr:cNvSpPr/>
      </xdr:nvSpPr>
      <xdr:spPr>
        <a:xfrm>
          <a:off x="8699500" y="1351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67764</xdr:rowOff>
    </xdr:from>
    <xdr:ext cx="534377" cy="259045"/>
    <xdr:sp macro="" textlink="">
      <xdr:nvSpPr>
        <xdr:cNvPr id="429" name="テキスト ボックス 428"/>
        <xdr:cNvSpPr txBox="1"/>
      </xdr:nvSpPr>
      <xdr:spPr>
        <a:xfrm>
          <a:off x="8483111" y="1361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146014</xdr:rowOff>
    </xdr:from>
    <xdr:to>
      <xdr:col>41</xdr:col>
      <xdr:colOff>101600</xdr:colOff>
      <xdr:row>79</xdr:row>
      <xdr:rowOff>76164</xdr:rowOff>
    </xdr:to>
    <xdr:sp macro="" textlink="">
      <xdr:nvSpPr>
        <xdr:cNvPr id="430" name="楕円 429"/>
        <xdr:cNvSpPr/>
      </xdr:nvSpPr>
      <xdr:spPr>
        <a:xfrm>
          <a:off x="7810500" y="135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67291</xdr:rowOff>
    </xdr:from>
    <xdr:ext cx="534377" cy="259045"/>
    <xdr:sp macro="" textlink="">
      <xdr:nvSpPr>
        <xdr:cNvPr id="431" name="テキスト ボックス 430"/>
        <xdr:cNvSpPr txBox="1"/>
      </xdr:nvSpPr>
      <xdr:spPr>
        <a:xfrm>
          <a:off x="7594111" y="136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113438</xdr:rowOff>
    </xdr:from>
    <xdr:to>
      <xdr:col>36</xdr:col>
      <xdr:colOff>165100</xdr:colOff>
      <xdr:row>79</xdr:row>
      <xdr:rowOff>43588</xdr:rowOff>
    </xdr:to>
    <xdr:sp macro="" textlink="">
      <xdr:nvSpPr>
        <xdr:cNvPr id="432" name="楕円 431"/>
        <xdr:cNvSpPr/>
      </xdr:nvSpPr>
      <xdr:spPr>
        <a:xfrm>
          <a:off x="6921500" y="1348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34715</xdr:rowOff>
    </xdr:from>
    <xdr:ext cx="534377" cy="259045"/>
    <xdr:sp macro="" textlink="">
      <xdr:nvSpPr>
        <xdr:cNvPr id="433" name="テキスト ボックス 432"/>
        <xdr:cNvSpPr txBox="1"/>
      </xdr:nvSpPr>
      <xdr:spPr>
        <a:xfrm>
          <a:off x="6705111" y="135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14072</xdr:rowOff>
    </xdr:from>
    <xdr:to>
      <xdr:col>55</xdr:col>
      <xdr:colOff>0</xdr:colOff>
      <xdr:row>98</xdr:row>
      <xdr:rowOff>24936</xdr:rowOff>
    </xdr:to>
    <xdr:cxnSp macro="">
      <xdr:nvCxnSpPr>
        <xdr:cNvPr id="464" name="直線コネクタ 463"/>
        <xdr:cNvCxnSpPr/>
      </xdr:nvCxnSpPr>
      <xdr:spPr>
        <a:xfrm flipV="1">
          <a:off x="9639300" y="16816172"/>
          <a:ext cx="838200" cy="1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140915</xdr:rowOff>
    </xdr:from>
    <xdr:ext cx="599010" cy="259045"/>
    <xdr:sp macro="" textlink="">
      <xdr:nvSpPr>
        <xdr:cNvPr id="465" name="土木費平均値テキスト"/>
        <xdr:cNvSpPr txBox="1"/>
      </xdr:nvSpPr>
      <xdr:spPr>
        <a:xfrm>
          <a:off x="10528300" y="16771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9034</xdr:rowOff>
    </xdr:from>
    <xdr:to>
      <xdr:col>50</xdr:col>
      <xdr:colOff>114300</xdr:colOff>
      <xdr:row>98</xdr:row>
      <xdr:rowOff>24936</xdr:rowOff>
    </xdr:to>
    <xdr:cxnSp macro="">
      <xdr:nvCxnSpPr>
        <xdr:cNvPr id="467" name="直線コネクタ 466"/>
        <xdr:cNvCxnSpPr/>
      </xdr:nvCxnSpPr>
      <xdr:spPr>
        <a:xfrm>
          <a:off x="8750300" y="16811134"/>
          <a:ext cx="889000" cy="1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8" name="フローチャート: 判断 467"/>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114924</xdr:rowOff>
    </xdr:from>
    <xdr:ext cx="599010" cy="259045"/>
    <xdr:sp macro="" textlink="">
      <xdr:nvSpPr>
        <xdr:cNvPr id="469" name="テキスト ボックス 468"/>
        <xdr:cNvSpPr txBox="1"/>
      </xdr:nvSpPr>
      <xdr:spPr>
        <a:xfrm>
          <a:off x="9339795" y="1691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9034</xdr:rowOff>
    </xdr:from>
    <xdr:to>
      <xdr:col>45</xdr:col>
      <xdr:colOff>177800</xdr:colOff>
      <xdr:row>98</xdr:row>
      <xdr:rowOff>119047</xdr:rowOff>
    </xdr:to>
    <xdr:cxnSp macro="">
      <xdr:nvCxnSpPr>
        <xdr:cNvPr id="470" name="直線コネクタ 469"/>
        <xdr:cNvCxnSpPr/>
      </xdr:nvCxnSpPr>
      <xdr:spPr>
        <a:xfrm flipV="1">
          <a:off x="7861300" y="16811134"/>
          <a:ext cx="889000" cy="1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1" name="フローチャート: 判断 470"/>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104974</xdr:rowOff>
    </xdr:from>
    <xdr:ext cx="599010" cy="259045"/>
    <xdr:sp macro="" textlink="">
      <xdr:nvSpPr>
        <xdr:cNvPr id="472" name="テキスト ボックス 471"/>
        <xdr:cNvSpPr txBox="1"/>
      </xdr:nvSpPr>
      <xdr:spPr>
        <a:xfrm>
          <a:off x="8450795" y="1690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119047</xdr:rowOff>
    </xdr:from>
    <xdr:to>
      <xdr:col>41</xdr:col>
      <xdr:colOff>50800</xdr:colOff>
      <xdr:row>98</xdr:row>
      <xdr:rowOff>149492</xdr:rowOff>
    </xdr:to>
    <xdr:cxnSp macro="">
      <xdr:nvCxnSpPr>
        <xdr:cNvPr id="473" name="直線コネクタ 472"/>
        <xdr:cNvCxnSpPr/>
      </xdr:nvCxnSpPr>
      <xdr:spPr>
        <a:xfrm flipV="1">
          <a:off x="6972300" y="16921147"/>
          <a:ext cx="889000" cy="3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4" name="フローチャート: 判断 473"/>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92025</xdr:rowOff>
    </xdr:from>
    <xdr:ext cx="599010" cy="259045"/>
    <xdr:sp macro="" textlink="">
      <xdr:nvSpPr>
        <xdr:cNvPr id="475" name="テキスト ボックス 474"/>
        <xdr:cNvSpPr txBox="1"/>
      </xdr:nvSpPr>
      <xdr:spPr>
        <a:xfrm>
          <a:off x="7561795" y="1655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6" name="フローチャート: 判断 475"/>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124100</xdr:rowOff>
    </xdr:from>
    <xdr:ext cx="599010" cy="259045"/>
    <xdr:sp macro="" textlink="">
      <xdr:nvSpPr>
        <xdr:cNvPr id="477" name="テキスト ボックス 476"/>
        <xdr:cNvSpPr txBox="1"/>
      </xdr:nvSpPr>
      <xdr:spPr>
        <a:xfrm>
          <a:off x="6672795" y="1658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134722</xdr:rowOff>
    </xdr:from>
    <xdr:to>
      <xdr:col>55</xdr:col>
      <xdr:colOff>50800</xdr:colOff>
      <xdr:row>98</xdr:row>
      <xdr:rowOff>64872</xdr:rowOff>
    </xdr:to>
    <xdr:sp macro="" textlink="">
      <xdr:nvSpPr>
        <xdr:cNvPr id="483" name="楕円 482"/>
        <xdr:cNvSpPr/>
      </xdr:nvSpPr>
      <xdr:spPr>
        <a:xfrm>
          <a:off x="10426700" y="1676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157599</xdr:rowOff>
    </xdr:from>
    <xdr:ext cx="599010" cy="259045"/>
    <xdr:sp macro="" textlink="">
      <xdr:nvSpPr>
        <xdr:cNvPr id="484" name="土木費該当値テキスト"/>
        <xdr:cNvSpPr txBox="1"/>
      </xdr:nvSpPr>
      <xdr:spPr>
        <a:xfrm>
          <a:off x="10528300" y="1661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145586</xdr:rowOff>
    </xdr:from>
    <xdr:to>
      <xdr:col>50</xdr:col>
      <xdr:colOff>165100</xdr:colOff>
      <xdr:row>98</xdr:row>
      <xdr:rowOff>75736</xdr:rowOff>
    </xdr:to>
    <xdr:sp macro="" textlink="">
      <xdr:nvSpPr>
        <xdr:cNvPr id="485" name="楕円 484"/>
        <xdr:cNvSpPr/>
      </xdr:nvSpPr>
      <xdr:spPr>
        <a:xfrm>
          <a:off x="9588500" y="1677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92263</xdr:rowOff>
    </xdr:from>
    <xdr:ext cx="599010" cy="259045"/>
    <xdr:sp macro="" textlink="">
      <xdr:nvSpPr>
        <xdr:cNvPr id="486" name="テキスト ボックス 485"/>
        <xdr:cNvSpPr txBox="1"/>
      </xdr:nvSpPr>
      <xdr:spPr>
        <a:xfrm>
          <a:off x="9339795" y="1655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129684</xdr:rowOff>
    </xdr:from>
    <xdr:to>
      <xdr:col>46</xdr:col>
      <xdr:colOff>38100</xdr:colOff>
      <xdr:row>98</xdr:row>
      <xdr:rowOff>59834</xdr:rowOff>
    </xdr:to>
    <xdr:sp macro="" textlink="">
      <xdr:nvSpPr>
        <xdr:cNvPr id="487" name="楕円 486"/>
        <xdr:cNvSpPr/>
      </xdr:nvSpPr>
      <xdr:spPr>
        <a:xfrm>
          <a:off x="8699500" y="167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76361</xdr:rowOff>
    </xdr:from>
    <xdr:ext cx="599010" cy="259045"/>
    <xdr:sp macro="" textlink="">
      <xdr:nvSpPr>
        <xdr:cNvPr id="488" name="テキスト ボックス 487"/>
        <xdr:cNvSpPr txBox="1"/>
      </xdr:nvSpPr>
      <xdr:spPr>
        <a:xfrm>
          <a:off x="8450795" y="1653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68247</xdr:rowOff>
    </xdr:from>
    <xdr:to>
      <xdr:col>41</xdr:col>
      <xdr:colOff>101600</xdr:colOff>
      <xdr:row>98</xdr:row>
      <xdr:rowOff>169847</xdr:rowOff>
    </xdr:to>
    <xdr:sp macro="" textlink="">
      <xdr:nvSpPr>
        <xdr:cNvPr id="489" name="楕円 488"/>
        <xdr:cNvSpPr/>
      </xdr:nvSpPr>
      <xdr:spPr>
        <a:xfrm>
          <a:off x="7810500" y="1687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160974</xdr:rowOff>
    </xdr:from>
    <xdr:ext cx="534377" cy="259045"/>
    <xdr:sp macro="" textlink="">
      <xdr:nvSpPr>
        <xdr:cNvPr id="490" name="テキスト ボックス 489"/>
        <xdr:cNvSpPr txBox="1"/>
      </xdr:nvSpPr>
      <xdr:spPr>
        <a:xfrm>
          <a:off x="7594111" y="1696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98692</xdr:rowOff>
    </xdr:from>
    <xdr:to>
      <xdr:col>36</xdr:col>
      <xdr:colOff>165100</xdr:colOff>
      <xdr:row>99</xdr:row>
      <xdr:rowOff>28842</xdr:rowOff>
    </xdr:to>
    <xdr:sp macro="" textlink="">
      <xdr:nvSpPr>
        <xdr:cNvPr id="491" name="楕円 490"/>
        <xdr:cNvSpPr/>
      </xdr:nvSpPr>
      <xdr:spPr>
        <a:xfrm>
          <a:off x="6921500" y="169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19969</xdr:rowOff>
    </xdr:from>
    <xdr:ext cx="534377" cy="259045"/>
    <xdr:sp macro="" textlink="">
      <xdr:nvSpPr>
        <xdr:cNvPr id="492" name="テキスト ボックス 491"/>
        <xdr:cNvSpPr txBox="1"/>
      </xdr:nvSpPr>
      <xdr:spPr>
        <a:xfrm>
          <a:off x="6705111" y="1699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6" name="直線コネクタ 515"/>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7" name="消防費最小値テキスト"/>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8" name="直線コネクタ 517"/>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9" name="消防費最大値テキスト"/>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20" name="直線コネクタ 519"/>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37920</xdr:rowOff>
    </xdr:from>
    <xdr:to>
      <xdr:col>85</xdr:col>
      <xdr:colOff>127000</xdr:colOff>
      <xdr:row>35</xdr:row>
      <xdr:rowOff>113061</xdr:rowOff>
    </xdr:to>
    <xdr:cxnSp macro="">
      <xdr:nvCxnSpPr>
        <xdr:cNvPr id="521" name="直線コネクタ 520"/>
        <xdr:cNvCxnSpPr/>
      </xdr:nvCxnSpPr>
      <xdr:spPr>
        <a:xfrm flipV="1">
          <a:off x="15481300" y="5867220"/>
          <a:ext cx="838200" cy="24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26812</xdr:rowOff>
    </xdr:from>
    <xdr:ext cx="534377" cy="259045"/>
    <xdr:sp macro="" textlink="">
      <xdr:nvSpPr>
        <xdr:cNvPr id="522" name="消防費平均値テキスト"/>
        <xdr:cNvSpPr txBox="1"/>
      </xdr:nvSpPr>
      <xdr:spPr>
        <a:xfrm>
          <a:off x="16370300" y="619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3" name="フローチャート: 判断 522"/>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113061</xdr:rowOff>
    </xdr:from>
    <xdr:to>
      <xdr:col>81</xdr:col>
      <xdr:colOff>50800</xdr:colOff>
      <xdr:row>37</xdr:row>
      <xdr:rowOff>45791</xdr:rowOff>
    </xdr:to>
    <xdr:cxnSp macro="">
      <xdr:nvCxnSpPr>
        <xdr:cNvPr id="524" name="直線コネクタ 523"/>
        <xdr:cNvCxnSpPr/>
      </xdr:nvCxnSpPr>
      <xdr:spPr>
        <a:xfrm flipV="1">
          <a:off x="14592300" y="6113811"/>
          <a:ext cx="889000" cy="27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150150</xdr:rowOff>
    </xdr:from>
    <xdr:to>
      <xdr:col>81</xdr:col>
      <xdr:colOff>101600</xdr:colOff>
      <xdr:row>36</xdr:row>
      <xdr:rowOff>80300</xdr:rowOff>
    </xdr:to>
    <xdr:sp macro="" textlink="">
      <xdr:nvSpPr>
        <xdr:cNvPr id="525" name="フローチャート: 判断 524"/>
        <xdr:cNvSpPr/>
      </xdr:nvSpPr>
      <xdr:spPr>
        <a:xfrm>
          <a:off x="15430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71427</xdr:rowOff>
    </xdr:from>
    <xdr:ext cx="534377" cy="259045"/>
    <xdr:sp macro="" textlink="">
      <xdr:nvSpPr>
        <xdr:cNvPr id="526" name="テキスト ボックス 525"/>
        <xdr:cNvSpPr txBox="1"/>
      </xdr:nvSpPr>
      <xdr:spPr>
        <a:xfrm>
          <a:off x="15214111" y="624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45791</xdr:rowOff>
    </xdr:from>
    <xdr:to>
      <xdr:col>76</xdr:col>
      <xdr:colOff>114300</xdr:colOff>
      <xdr:row>37</xdr:row>
      <xdr:rowOff>109197</xdr:rowOff>
    </xdr:to>
    <xdr:cxnSp macro="">
      <xdr:nvCxnSpPr>
        <xdr:cNvPr id="527" name="直線コネクタ 526"/>
        <xdr:cNvCxnSpPr/>
      </xdr:nvCxnSpPr>
      <xdr:spPr>
        <a:xfrm flipV="1">
          <a:off x="13703300" y="6389441"/>
          <a:ext cx="889000" cy="6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90843</xdr:rowOff>
    </xdr:from>
    <xdr:to>
      <xdr:col>76</xdr:col>
      <xdr:colOff>165100</xdr:colOff>
      <xdr:row>37</xdr:row>
      <xdr:rowOff>20993</xdr:rowOff>
    </xdr:to>
    <xdr:sp macro="" textlink="">
      <xdr:nvSpPr>
        <xdr:cNvPr id="528" name="フローチャート: 判断 527"/>
        <xdr:cNvSpPr/>
      </xdr:nvSpPr>
      <xdr:spPr>
        <a:xfrm>
          <a:off x="145415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37520</xdr:rowOff>
    </xdr:from>
    <xdr:ext cx="534377" cy="259045"/>
    <xdr:sp macro="" textlink="">
      <xdr:nvSpPr>
        <xdr:cNvPr id="529" name="テキスト ボックス 528"/>
        <xdr:cNvSpPr txBox="1"/>
      </xdr:nvSpPr>
      <xdr:spPr>
        <a:xfrm>
          <a:off x="14325111" y="60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101897</xdr:rowOff>
    </xdr:from>
    <xdr:to>
      <xdr:col>71</xdr:col>
      <xdr:colOff>177800</xdr:colOff>
      <xdr:row>37</xdr:row>
      <xdr:rowOff>109197</xdr:rowOff>
    </xdr:to>
    <xdr:cxnSp macro="">
      <xdr:nvCxnSpPr>
        <xdr:cNvPr id="530" name="直線コネクタ 529"/>
        <xdr:cNvCxnSpPr/>
      </xdr:nvCxnSpPr>
      <xdr:spPr>
        <a:xfrm>
          <a:off x="12814300" y="6445547"/>
          <a:ext cx="889000" cy="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4341</xdr:rowOff>
    </xdr:from>
    <xdr:to>
      <xdr:col>72</xdr:col>
      <xdr:colOff>38100</xdr:colOff>
      <xdr:row>37</xdr:row>
      <xdr:rowOff>105941</xdr:rowOff>
    </xdr:to>
    <xdr:sp macro="" textlink="">
      <xdr:nvSpPr>
        <xdr:cNvPr id="531" name="フローチャート: 判断 530"/>
        <xdr:cNvSpPr/>
      </xdr:nvSpPr>
      <xdr:spPr>
        <a:xfrm>
          <a:off x="13652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122468</xdr:rowOff>
    </xdr:from>
    <xdr:ext cx="534377" cy="259045"/>
    <xdr:sp macro="" textlink="">
      <xdr:nvSpPr>
        <xdr:cNvPr id="532" name="テキスト ボックス 531"/>
        <xdr:cNvSpPr txBox="1"/>
      </xdr:nvSpPr>
      <xdr:spPr>
        <a:xfrm>
          <a:off x="13436111" y="61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136411</xdr:rowOff>
    </xdr:from>
    <xdr:to>
      <xdr:col>67</xdr:col>
      <xdr:colOff>101600</xdr:colOff>
      <xdr:row>37</xdr:row>
      <xdr:rowOff>66561</xdr:rowOff>
    </xdr:to>
    <xdr:sp macro="" textlink="">
      <xdr:nvSpPr>
        <xdr:cNvPr id="533" name="フローチャート: 判断 532"/>
        <xdr:cNvSpPr/>
      </xdr:nvSpPr>
      <xdr:spPr>
        <a:xfrm>
          <a:off x="12763500" y="630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83088</xdr:rowOff>
    </xdr:from>
    <xdr:ext cx="534377" cy="259045"/>
    <xdr:sp macro="" textlink="">
      <xdr:nvSpPr>
        <xdr:cNvPr id="534" name="テキスト ボックス 533"/>
        <xdr:cNvSpPr txBox="1"/>
      </xdr:nvSpPr>
      <xdr:spPr>
        <a:xfrm>
          <a:off x="12547111" y="608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158570</xdr:rowOff>
    </xdr:from>
    <xdr:to>
      <xdr:col>85</xdr:col>
      <xdr:colOff>177800</xdr:colOff>
      <xdr:row>34</xdr:row>
      <xdr:rowOff>88720</xdr:rowOff>
    </xdr:to>
    <xdr:sp macro="" textlink="">
      <xdr:nvSpPr>
        <xdr:cNvPr id="540" name="楕円 539"/>
        <xdr:cNvSpPr/>
      </xdr:nvSpPr>
      <xdr:spPr>
        <a:xfrm>
          <a:off x="16268700" y="581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9997</xdr:rowOff>
    </xdr:from>
    <xdr:ext cx="599010" cy="259045"/>
    <xdr:sp macro="" textlink="">
      <xdr:nvSpPr>
        <xdr:cNvPr id="541" name="消防費該当値テキスト"/>
        <xdr:cNvSpPr txBox="1"/>
      </xdr:nvSpPr>
      <xdr:spPr>
        <a:xfrm>
          <a:off x="16370300" y="566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62261</xdr:rowOff>
    </xdr:from>
    <xdr:to>
      <xdr:col>81</xdr:col>
      <xdr:colOff>101600</xdr:colOff>
      <xdr:row>35</xdr:row>
      <xdr:rowOff>163861</xdr:rowOff>
    </xdr:to>
    <xdr:sp macro="" textlink="">
      <xdr:nvSpPr>
        <xdr:cNvPr id="542" name="楕円 541"/>
        <xdr:cNvSpPr/>
      </xdr:nvSpPr>
      <xdr:spPr>
        <a:xfrm>
          <a:off x="15430500" y="606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8938</xdr:rowOff>
    </xdr:from>
    <xdr:ext cx="534377" cy="259045"/>
    <xdr:sp macro="" textlink="">
      <xdr:nvSpPr>
        <xdr:cNvPr id="543" name="テキスト ボックス 542"/>
        <xdr:cNvSpPr txBox="1"/>
      </xdr:nvSpPr>
      <xdr:spPr>
        <a:xfrm>
          <a:off x="15214111" y="583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166441</xdr:rowOff>
    </xdr:from>
    <xdr:to>
      <xdr:col>76</xdr:col>
      <xdr:colOff>165100</xdr:colOff>
      <xdr:row>37</xdr:row>
      <xdr:rowOff>96591</xdr:rowOff>
    </xdr:to>
    <xdr:sp macro="" textlink="">
      <xdr:nvSpPr>
        <xdr:cNvPr id="544" name="楕円 543"/>
        <xdr:cNvSpPr/>
      </xdr:nvSpPr>
      <xdr:spPr>
        <a:xfrm>
          <a:off x="14541500" y="633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87718</xdr:rowOff>
    </xdr:from>
    <xdr:ext cx="534377" cy="259045"/>
    <xdr:sp macro="" textlink="">
      <xdr:nvSpPr>
        <xdr:cNvPr id="545" name="テキスト ボックス 544"/>
        <xdr:cNvSpPr txBox="1"/>
      </xdr:nvSpPr>
      <xdr:spPr>
        <a:xfrm>
          <a:off x="14325111" y="643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58397</xdr:rowOff>
    </xdr:from>
    <xdr:to>
      <xdr:col>72</xdr:col>
      <xdr:colOff>38100</xdr:colOff>
      <xdr:row>37</xdr:row>
      <xdr:rowOff>159997</xdr:rowOff>
    </xdr:to>
    <xdr:sp macro="" textlink="">
      <xdr:nvSpPr>
        <xdr:cNvPr id="546" name="楕円 545"/>
        <xdr:cNvSpPr/>
      </xdr:nvSpPr>
      <xdr:spPr>
        <a:xfrm>
          <a:off x="13652500" y="640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151124</xdr:rowOff>
    </xdr:from>
    <xdr:ext cx="534377" cy="259045"/>
    <xdr:sp macro="" textlink="">
      <xdr:nvSpPr>
        <xdr:cNvPr id="547" name="テキスト ボックス 546"/>
        <xdr:cNvSpPr txBox="1"/>
      </xdr:nvSpPr>
      <xdr:spPr>
        <a:xfrm>
          <a:off x="13436111" y="649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51097</xdr:rowOff>
    </xdr:from>
    <xdr:to>
      <xdr:col>67</xdr:col>
      <xdr:colOff>101600</xdr:colOff>
      <xdr:row>37</xdr:row>
      <xdr:rowOff>152697</xdr:rowOff>
    </xdr:to>
    <xdr:sp macro="" textlink="">
      <xdr:nvSpPr>
        <xdr:cNvPr id="548" name="楕円 547"/>
        <xdr:cNvSpPr/>
      </xdr:nvSpPr>
      <xdr:spPr>
        <a:xfrm>
          <a:off x="12763500" y="639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143824</xdr:rowOff>
    </xdr:from>
    <xdr:ext cx="534377" cy="259045"/>
    <xdr:sp macro="" textlink="">
      <xdr:nvSpPr>
        <xdr:cNvPr id="549" name="テキスト ボックス 548"/>
        <xdr:cNvSpPr txBox="1"/>
      </xdr:nvSpPr>
      <xdr:spPr>
        <a:xfrm>
          <a:off x="12547111" y="648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3" name="直線コネクタ 572"/>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4" name="教育費最小値テキスト"/>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5" name="直線コネクタ 574"/>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6" name="教育費最大値テキスト"/>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7" name="直線コネクタ 576"/>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124022</xdr:rowOff>
    </xdr:from>
    <xdr:to>
      <xdr:col>85</xdr:col>
      <xdr:colOff>127000</xdr:colOff>
      <xdr:row>56</xdr:row>
      <xdr:rowOff>164240</xdr:rowOff>
    </xdr:to>
    <xdr:cxnSp macro="">
      <xdr:nvCxnSpPr>
        <xdr:cNvPr id="578" name="直線コネクタ 577"/>
        <xdr:cNvCxnSpPr/>
      </xdr:nvCxnSpPr>
      <xdr:spPr>
        <a:xfrm>
          <a:off x="15481300" y="9725222"/>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103487</xdr:rowOff>
    </xdr:from>
    <xdr:ext cx="599010" cy="259045"/>
    <xdr:sp macro="" textlink="">
      <xdr:nvSpPr>
        <xdr:cNvPr id="579" name="教育費平均値テキスト"/>
        <xdr:cNvSpPr txBox="1"/>
      </xdr:nvSpPr>
      <xdr:spPr>
        <a:xfrm>
          <a:off x="16370300" y="9533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80" name="フローチャート: 判断 579"/>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124426</xdr:rowOff>
    </xdr:from>
    <xdr:to>
      <xdr:col>81</xdr:col>
      <xdr:colOff>50800</xdr:colOff>
      <xdr:row>56</xdr:row>
      <xdr:rowOff>124022</xdr:rowOff>
    </xdr:to>
    <xdr:cxnSp macro="">
      <xdr:nvCxnSpPr>
        <xdr:cNvPr id="581" name="直線コネクタ 580"/>
        <xdr:cNvCxnSpPr/>
      </xdr:nvCxnSpPr>
      <xdr:spPr>
        <a:xfrm>
          <a:off x="14592300" y="9554176"/>
          <a:ext cx="889000" cy="17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86690</xdr:rowOff>
    </xdr:from>
    <xdr:to>
      <xdr:col>81</xdr:col>
      <xdr:colOff>101600</xdr:colOff>
      <xdr:row>57</xdr:row>
      <xdr:rowOff>16840</xdr:rowOff>
    </xdr:to>
    <xdr:sp macro="" textlink="">
      <xdr:nvSpPr>
        <xdr:cNvPr id="582" name="フローチャート: 判断 581"/>
        <xdr:cNvSpPr/>
      </xdr:nvSpPr>
      <xdr:spPr>
        <a:xfrm>
          <a:off x="15430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7967</xdr:rowOff>
    </xdr:from>
    <xdr:ext cx="599010" cy="259045"/>
    <xdr:sp macro="" textlink="">
      <xdr:nvSpPr>
        <xdr:cNvPr id="583" name="テキスト ボックス 582"/>
        <xdr:cNvSpPr txBox="1"/>
      </xdr:nvSpPr>
      <xdr:spPr>
        <a:xfrm>
          <a:off x="15181795" y="978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124426</xdr:rowOff>
    </xdr:from>
    <xdr:to>
      <xdr:col>76</xdr:col>
      <xdr:colOff>114300</xdr:colOff>
      <xdr:row>56</xdr:row>
      <xdr:rowOff>114581</xdr:rowOff>
    </xdr:to>
    <xdr:cxnSp macro="">
      <xdr:nvCxnSpPr>
        <xdr:cNvPr id="584" name="直線コネクタ 583"/>
        <xdr:cNvCxnSpPr/>
      </xdr:nvCxnSpPr>
      <xdr:spPr>
        <a:xfrm flipV="1">
          <a:off x="13703300" y="9554176"/>
          <a:ext cx="889000" cy="16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89083</xdr:rowOff>
    </xdr:from>
    <xdr:to>
      <xdr:col>76</xdr:col>
      <xdr:colOff>165100</xdr:colOff>
      <xdr:row>57</xdr:row>
      <xdr:rowOff>19233</xdr:rowOff>
    </xdr:to>
    <xdr:sp macro="" textlink="">
      <xdr:nvSpPr>
        <xdr:cNvPr id="585" name="フローチャート: 判断 584"/>
        <xdr:cNvSpPr/>
      </xdr:nvSpPr>
      <xdr:spPr>
        <a:xfrm>
          <a:off x="14541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10360</xdr:rowOff>
    </xdr:from>
    <xdr:ext cx="599010" cy="259045"/>
    <xdr:sp macro="" textlink="">
      <xdr:nvSpPr>
        <xdr:cNvPr id="586" name="テキスト ボックス 585"/>
        <xdr:cNvSpPr txBox="1"/>
      </xdr:nvSpPr>
      <xdr:spPr>
        <a:xfrm>
          <a:off x="14292795" y="978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114581</xdr:rowOff>
    </xdr:from>
    <xdr:to>
      <xdr:col>71</xdr:col>
      <xdr:colOff>177800</xdr:colOff>
      <xdr:row>57</xdr:row>
      <xdr:rowOff>142070</xdr:rowOff>
    </xdr:to>
    <xdr:cxnSp macro="">
      <xdr:nvCxnSpPr>
        <xdr:cNvPr id="587" name="直線コネクタ 586"/>
        <xdr:cNvCxnSpPr/>
      </xdr:nvCxnSpPr>
      <xdr:spPr>
        <a:xfrm flipV="1">
          <a:off x="12814300" y="9715781"/>
          <a:ext cx="889000" cy="19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40833</xdr:rowOff>
    </xdr:from>
    <xdr:to>
      <xdr:col>72</xdr:col>
      <xdr:colOff>38100</xdr:colOff>
      <xdr:row>56</xdr:row>
      <xdr:rowOff>142433</xdr:rowOff>
    </xdr:to>
    <xdr:sp macro="" textlink="">
      <xdr:nvSpPr>
        <xdr:cNvPr id="588" name="フローチャート: 判断 587"/>
        <xdr:cNvSpPr/>
      </xdr:nvSpPr>
      <xdr:spPr>
        <a:xfrm>
          <a:off x="13652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158960</xdr:rowOff>
    </xdr:from>
    <xdr:ext cx="599010" cy="259045"/>
    <xdr:sp macro="" textlink="">
      <xdr:nvSpPr>
        <xdr:cNvPr id="589" name="テキスト ボックス 588"/>
        <xdr:cNvSpPr txBox="1"/>
      </xdr:nvSpPr>
      <xdr:spPr>
        <a:xfrm>
          <a:off x="13403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101043</xdr:rowOff>
    </xdr:from>
    <xdr:to>
      <xdr:col>67</xdr:col>
      <xdr:colOff>101600</xdr:colOff>
      <xdr:row>57</xdr:row>
      <xdr:rowOff>31193</xdr:rowOff>
    </xdr:to>
    <xdr:sp macro="" textlink="">
      <xdr:nvSpPr>
        <xdr:cNvPr id="590" name="フローチャート: 判断 589"/>
        <xdr:cNvSpPr/>
      </xdr:nvSpPr>
      <xdr:spPr>
        <a:xfrm>
          <a:off x="12763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47720</xdr:rowOff>
    </xdr:from>
    <xdr:ext cx="599010" cy="259045"/>
    <xdr:sp macro="" textlink="">
      <xdr:nvSpPr>
        <xdr:cNvPr id="591" name="テキスト ボックス 590"/>
        <xdr:cNvSpPr txBox="1"/>
      </xdr:nvSpPr>
      <xdr:spPr>
        <a:xfrm>
          <a:off x="12514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113440</xdr:rowOff>
    </xdr:from>
    <xdr:to>
      <xdr:col>85</xdr:col>
      <xdr:colOff>177800</xdr:colOff>
      <xdr:row>57</xdr:row>
      <xdr:rowOff>43590</xdr:rowOff>
    </xdr:to>
    <xdr:sp macro="" textlink="">
      <xdr:nvSpPr>
        <xdr:cNvPr id="597" name="楕円 596"/>
        <xdr:cNvSpPr/>
      </xdr:nvSpPr>
      <xdr:spPr>
        <a:xfrm>
          <a:off x="16268700" y="971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91867</xdr:rowOff>
    </xdr:from>
    <xdr:ext cx="599010" cy="259045"/>
    <xdr:sp macro="" textlink="">
      <xdr:nvSpPr>
        <xdr:cNvPr id="598" name="教育費該当値テキスト"/>
        <xdr:cNvSpPr txBox="1"/>
      </xdr:nvSpPr>
      <xdr:spPr>
        <a:xfrm>
          <a:off x="16370300" y="9693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73222</xdr:rowOff>
    </xdr:from>
    <xdr:to>
      <xdr:col>81</xdr:col>
      <xdr:colOff>101600</xdr:colOff>
      <xdr:row>57</xdr:row>
      <xdr:rowOff>3372</xdr:rowOff>
    </xdr:to>
    <xdr:sp macro="" textlink="">
      <xdr:nvSpPr>
        <xdr:cNvPr id="599" name="楕円 598"/>
        <xdr:cNvSpPr/>
      </xdr:nvSpPr>
      <xdr:spPr>
        <a:xfrm>
          <a:off x="15430500" y="967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19899</xdr:rowOff>
    </xdr:from>
    <xdr:ext cx="599010" cy="259045"/>
    <xdr:sp macro="" textlink="">
      <xdr:nvSpPr>
        <xdr:cNvPr id="600" name="テキスト ボックス 599"/>
        <xdr:cNvSpPr txBox="1"/>
      </xdr:nvSpPr>
      <xdr:spPr>
        <a:xfrm>
          <a:off x="15181795" y="944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73626</xdr:rowOff>
    </xdr:from>
    <xdr:to>
      <xdr:col>76</xdr:col>
      <xdr:colOff>165100</xdr:colOff>
      <xdr:row>56</xdr:row>
      <xdr:rowOff>3776</xdr:rowOff>
    </xdr:to>
    <xdr:sp macro="" textlink="">
      <xdr:nvSpPr>
        <xdr:cNvPr id="601" name="楕円 600"/>
        <xdr:cNvSpPr/>
      </xdr:nvSpPr>
      <xdr:spPr>
        <a:xfrm>
          <a:off x="14541500" y="950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20303</xdr:rowOff>
    </xdr:from>
    <xdr:ext cx="599010" cy="259045"/>
    <xdr:sp macro="" textlink="">
      <xdr:nvSpPr>
        <xdr:cNvPr id="602" name="テキスト ボックス 601"/>
        <xdr:cNvSpPr txBox="1"/>
      </xdr:nvSpPr>
      <xdr:spPr>
        <a:xfrm>
          <a:off x="14292795" y="927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63781</xdr:rowOff>
    </xdr:from>
    <xdr:to>
      <xdr:col>72</xdr:col>
      <xdr:colOff>38100</xdr:colOff>
      <xdr:row>56</xdr:row>
      <xdr:rowOff>165381</xdr:rowOff>
    </xdr:to>
    <xdr:sp macro="" textlink="">
      <xdr:nvSpPr>
        <xdr:cNvPr id="603" name="楕円 602"/>
        <xdr:cNvSpPr/>
      </xdr:nvSpPr>
      <xdr:spPr>
        <a:xfrm>
          <a:off x="13652500" y="96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156508</xdr:rowOff>
    </xdr:from>
    <xdr:ext cx="599010" cy="259045"/>
    <xdr:sp macro="" textlink="">
      <xdr:nvSpPr>
        <xdr:cNvPr id="604" name="テキスト ボックス 603"/>
        <xdr:cNvSpPr txBox="1"/>
      </xdr:nvSpPr>
      <xdr:spPr>
        <a:xfrm>
          <a:off x="13403795" y="975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91270</xdr:rowOff>
    </xdr:from>
    <xdr:to>
      <xdr:col>67</xdr:col>
      <xdr:colOff>101600</xdr:colOff>
      <xdr:row>58</xdr:row>
      <xdr:rowOff>21420</xdr:rowOff>
    </xdr:to>
    <xdr:sp macro="" textlink="">
      <xdr:nvSpPr>
        <xdr:cNvPr id="605" name="楕円 604"/>
        <xdr:cNvSpPr/>
      </xdr:nvSpPr>
      <xdr:spPr>
        <a:xfrm>
          <a:off x="12763500" y="98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12547</xdr:rowOff>
    </xdr:from>
    <xdr:ext cx="534377" cy="259045"/>
    <xdr:sp macro="" textlink="">
      <xdr:nvSpPr>
        <xdr:cNvPr id="606" name="テキスト ボックス 605"/>
        <xdr:cNvSpPr txBox="1"/>
      </xdr:nvSpPr>
      <xdr:spPr>
        <a:xfrm>
          <a:off x="12547111" y="995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30" name="直線コネクタ 629"/>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3" name="災害復旧費最大値テキスト"/>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4" name="直線コネクタ 633"/>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127607</xdr:rowOff>
    </xdr:from>
    <xdr:ext cx="534377" cy="259045"/>
    <xdr:sp macro="" textlink="">
      <xdr:nvSpPr>
        <xdr:cNvPr id="636" name="災害復旧費平均値テキスト"/>
        <xdr:cNvSpPr txBox="1"/>
      </xdr:nvSpPr>
      <xdr:spPr>
        <a:xfrm>
          <a:off x="16370300" y="13329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7" name="フローチャート: 判断 636"/>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9" name="フローチャート: 判断 638"/>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85008</xdr:rowOff>
    </xdr:from>
    <xdr:ext cx="534377" cy="259045"/>
    <xdr:sp macro="" textlink="">
      <xdr:nvSpPr>
        <xdr:cNvPr id="640" name="テキスト ボックス 639"/>
        <xdr:cNvSpPr txBox="1"/>
      </xdr:nvSpPr>
      <xdr:spPr>
        <a:xfrm>
          <a:off x="15214111" y="132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2" name="フローチャート: 判断 641"/>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88262</xdr:rowOff>
    </xdr:from>
    <xdr:ext cx="534377" cy="259045"/>
    <xdr:sp macro="" textlink="">
      <xdr:nvSpPr>
        <xdr:cNvPr id="643" name="テキスト ボックス 642"/>
        <xdr:cNvSpPr txBox="1"/>
      </xdr:nvSpPr>
      <xdr:spPr>
        <a:xfrm>
          <a:off x="14325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5" name="フローチャート: 判断 644"/>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90719</xdr:rowOff>
    </xdr:from>
    <xdr:ext cx="534377" cy="259045"/>
    <xdr:sp macro="" textlink="">
      <xdr:nvSpPr>
        <xdr:cNvPr id="646" name="テキスト ボックス 645"/>
        <xdr:cNvSpPr txBox="1"/>
      </xdr:nvSpPr>
      <xdr:spPr>
        <a:xfrm>
          <a:off x="13436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7" name="フローチャート: 判断 646"/>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95093</xdr:rowOff>
    </xdr:from>
    <xdr:ext cx="469744" cy="259045"/>
    <xdr:sp macro="" textlink="">
      <xdr:nvSpPr>
        <xdr:cNvPr id="648" name="テキスト ボックス 647"/>
        <xdr:cNvSpPr txBox="1"/>
      </xdr:nvSpPr>
      <xdr:spPr>
        <a:xfrm>
          <a:off x="12579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83158</xdr:rowOff>
    </xdr:from>
    <xdr:ext cx="249299" cy="259045"/>
    <xdr:sp macro="" textlink="">
      <xdr:nvSpPr>
        <xdr:cNvPr id="655" name="災害復旧費該当値テキスト"/>
        <xdr:cNvSpPr txBox="1"/>
      </xdr:nvSpPr>
      <xdr:spPr>
        <a:xfrm>
          <a:off x="16370300" y="13456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5" name="直線コネクタ 684"/>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6" name="公債費最小値テキスト"/>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7" name="直線コネクタ 686"/>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8" name="公債費最大値テキスト"/>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9" name="直線コネクタ 688"/>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126592</xdr:rowOff>
    </xdr:from>
    <xdr:to>
      <xdr:col>85</xdr:col>
      <xdr:colOff>127000</xdr:colOff>
      <xdr:row>96</xdr:row>
      <xdr:rowOff>138241</xdr:rowOff>
    </xdr:to>
    <xdr:cxnSp macro="">
      <xdr:nvCxnSpPr>
        <xdr:cNvPr id="690" name="直線コネクタ 689"/>
        <xdr:cNvCxnSpPr/>
      </xdr:nvCxnSpPr>
      <xdr:spPr>
        <a:xfrm flipV="1">
          <a:off x="15481300" y="16585792"/>
          <a:ext cx="838200" cy="1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128841</xdr:rowOff>
    </xdr:from>
    <xdr:ext cx="599010" cy="259045"/>
    <xdr:sp macro="" textlink="">
      <xdr:nvSpPr>
        <xdr:cNvPr id="691" name="公債費平均値テキスト"/>
        <xdr:cNvSpPr txBox="1"/>
      </xdr:nvSpPr>
      <xdr:spPr>
        <a:xfrm>
          <a:off x="16370300" y="16588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2" name="フローチャート: 判断 691"/>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137013</xdr:rowOff>
    </xdr:from>
    <xdr:to>
      <xdr:col>81</xdr:col>
      <xdr:colOff>50800</xdr:colOff>
      <xdr:row>96</xdr:row>
      <xdr:rowOff>138241</xdr:rowOff>
    </xdr:to>
    <xdr:cxnSp macro="">
      <xdr:nvCxnSpPr>
        <xdr:cNvPr id="693" name="直線コネクタ 692"/>
        <xdr:cNvCxnSpPr/>
      </xdr:nvCxnSpPr>
      <xdr:spPr>
        <a:xfrm>
          <a:off x="14592300" y="16596213"/>
          <a:ext cx="889000" cy="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4" name="フローチャート: 判断 693"/>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90575</xdr:rowOff>
    </xdr:from>
    <xdr:ext cx="599010" cy="259045"/>
    <xdr:sp macro="" textlink="">
      <xdr:nvSpPr>
        <xdr:cNvPr id="695" name="テキスト ボックス 694"/>
        <xdr:cNvSpPr txBox="1"/>
      </xdr:nvSpPr>
      <xdr:spPr>
        <a:xfrm>
          <a:off x="15181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137013</xdr:rowOff>
    </xdr:from>
    <xdr:to>
      <xdr:col>76</xdr:col>
      <xdr:colOff>114300</xdr:colOff>
      <xdr:row>96</xdr:row>
      <xdr:rowOff>137995</xdr:rowOff>
    </xdr:to>
    <xdr:cxnSp macro="">
      <xdr:nvCxnSpPr>
        <xdr:cNvPr id="696" name="直線コネクタ 695"/>
        <xdr:cNvCxnSpPr/>
      </xdr:nvCxnSpPr>
      <xdr:spPr>
        <a:xfrm flipV="1">
          <a:off x="13703300" y="16596213"/>
          <a:ext cx="889000" cy="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7" name="フローチャート: 判断 696"/>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109447</xdr:rowOff>
    </xdr:from>
    <xdr:ext cx="599010" cy="259045"/>
    <xdr:sp macro="" textlink="">
      <xdr:nvSpPr>
        <xdr:cNvPr id="698" name="テキスト ボックス 697"/>
        <xdr:cNvSpPr txBox="1"/>
      </xdr:nvSpPr>
      <xdr:spPr>
        <a:xfrm>
          <a:off x="14292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137995</xdr:rowOff>
    </xdr:from>
    <xdr:to>
      <xdr:col>71</xdr:col>
      <xdr:colOff>177800</xdr:colOff>
      <xdr:row>96</xdr:row>
      <xdr:rowOff>152726</xdr:rowOff>
    </xdr:to>
    <xdr:cxnSp macro="">
      <xdr:nvCxnSpPr>
        <xdr:cNvPr id="699" name="直線コネクタ 698"/>
        <xdr:cNvCxnSpPr/>
      </xdr:nvCxnSpPr>
      <xdr:spPr>
        <a:xfrm flipV="1">
          <a:off x="12814300" y="16597195"/>
          <a:ext cx="889000" cy="1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700" name="フローチャート: 判断 699"/>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110831</xdr:rowOff>
    </xdr:from>
    <xdr:ext cx="599010" cy="259045"/>
    <xdr:sp macro="" textlink="">
      <xdr:nvSpPr>
        <xdr:cNvPr id="701" name="テキスト ボックス 700"/>
        <xdr:cNvSpPr txBox="1"/>
      </xdr:nvSpPr>
      <xdr:spPr>
        <a:xfrm>
          <a:off x="13403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2" name="フローチャート: 判断 701"/>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109470</xdr:rowOff>
    </xdr:from>
    <xdr:ext cx="599010" cy="259045"/>
    <xdr:sp macro="" textlink="">
      <xdr:nvSpPr>
        <xdr:cNvPr id="703" name="テキスト ボックス 702"/>
        <xdr:cNvSpPr txBox="1"/>
      </xdr:nvSpPr>
      <xdr:spPr>
        <a:xfrm>
          <a:off x="12514795" y="1674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75792</xdr:rowOff>
    </xdr:from>
    <xdr:to>
      <xdr:col>85</xdr:col>
      <xdr:colOff>177800</xdr:colOff>
      <xdr:row>97</xdr:row>
      <xdr:rowOff>5942</xdr:rowOff>
    </xdr:to>
    <xdr:sp macro="" textlink="">
      <xdr:nvSpPr>
        <xdr:cNvPr id="709" name="楕円 708"/>
        <xdr:cNvSpPr/>
      </xdr:nvSpPr>
      <xdr:spPr>
        <a:xfrm>
          <a:off x="16268700" y="1653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98669</xdr:rowOff>
    </xdr:from>
    <xdr:ext cx="599010" cy="259045"/>
    <xdr:sp macro="" textlink="">
      <xdr:nvSpPr>
        <xdr:cNvPr id="710" name="公債費該当値テキスト"/>
        <xdr:cNvSpPr txBox="1"/>
      </xdr:nvSpPr>
      <xdr:spPr>
        <a:xfrm>
          <a:off x="16370300" y="1638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87441</xdr:rowOff>
    </xdr:from>
    <xdr:to>
      <xdr:col>81</xdr:col>
      <xdr:colOff>101600</xdr:colOff>
      <xdr:row>97</xdr:row>
      <xdr:rowOff>17591</xdr:rowOff>
    </xdr:to>
    <xdr:sp macro="" textlink="">
      <xdr:nvSpPr>
        <xdr:cNvPr id="711" name="楕円 710"/>
        <xdr:cNvSpPr/>
      </xdr:nvSpPr>
      <xdr:spPr>
        <a:xfrm>
          <a:off x="15430500" y="1654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34118</xdr:rowOff>
    </xdr:from>
    <xdr:ext cx="599010" cy="259045"/>
    <xdr:sp macro="" textlink="">
      <xdr:nvSpPr>
        <xdr:cNvPr id="712" name="テキスト ボックス 711"/>
        <xdr:cNvSpPr txBox="1"/>
      </xdr:nvSpPr>
      <xdr:spPr>
        <a:xfrm>
          <a:off x="15181795" y="1632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86213</xdr:rowOff>
    </xdr:from>
    <xdr:to>
      <xdr:col>76</xdr:col>
      <xdr:colOff>165100</xdr:colOff>
      <xdr:row>97</xdr:row>
      <xdr:rowOff>16363</xdr:rowOff>
    </xdr:to>
    <xdr:sp macro="" textlink="">
      <xdr:nvSpPr>
        <xdr:cNvPr id="713" name="楕円 712"/>
        <xdr:cNvSpPr/>
      </xdr:nvSpPr>
      <xdr:spPr>
        <a:xfrm>
          <a:off x="14541500" y="1654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32890</xdr:rowOff>
    </xdr:from>
    <xdr:ext cx="599010" cy="259045"/>
    <xdr:sp macro="" textlink="">
      <xdr:nvSpPr>
        <xdr:cNvPr id="714" name="テキスト ボックス 713"/>
        <xdr:cNvSpPr txBox="1"/>
      </xdr:nvSpPr>
      <xdr:spPr>
        <a:xfrm>
          <a:off x="14292795" y="1632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87195</xdr:rowOff>
    </xdr:from>
    <xdr:to>
      <xdr:col>72</xdr:col>
      <xdr:colOff>38100</xdr:colOff>
      <xdr:row>97</xdr:row>
      <xdr:rowOff>17345</xdr:rowOff>
    </xdr:to>
    <xdr:sp macro="" textlink="">
      <xdr:nvSpPr>
        <xdr:cNvPr id="715" name="楕円 714"/>
        <xdr:cNvSpPr/>
      </xdr:nvSpPr>
      <xdr:spPr>
        <a:xfrm>
          <a:off x="13652500" y="1654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33872</xdr:rowOff>
    </xdr:from>
    <xdr:ext cx="599010" cy="259045"/>
    <xdr:sp macro="" textlink="">
      <xdr:nvSpPr>
        <xdr:cNvPr id="716" name="テキスト ボックス 715"/>
        <xdr:cNvSpPr txBox="1"/>
      </xdr:nvSpPr>
      <xdr:spPr>
        <a:xfrm>
          <a:off x="13403795" y="1632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101926</xdr:rowOff>
    </xdr:from>
    <xdr:to>
      <xdr:col>67</xdr:col>
      <xdr:colOff>101600</xdr:colOff>
      <xdr:row>97</xdr:row>
      <xdr:rowOff>32076</xdr:rowOff>
    </xdr:to>
    <xdr:sp macro="" textlink="">
      <xdr:nvSpPr>
        <xdr:cNvPr id="717" name="楕円 716"/>
        <xdr:cNvSpPr/>
      </xdr:nvSpPr>
      <xdr:spPr>
        <a:xfrm>
          <a:off x="12763500" y="1656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48603</xdr:rowOff>
    </xdr:from>
    <xdr:ext cx="599010" cy="259045"/>
    <xdr:sp macro="" textlink="">
      <xdr:nvSpPr>
        <xdr:cNvPr id="718" name="テキスト ボックス 717"/>
        <xdr:cNvSpPr txBox="1"/>
      </xdr:nvSpPr>
      <xdr:spPr>
        <a:xfrm>
          <a:off x="12514795" y="1633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0" name="直線コネクタ 739"/>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41" name="諸支出金最小値テキスト"/>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3" name="諸支出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4" name="直線コネクタ 743"/>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6" name="諸支出金平均値テキスト"/>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7" name="フローチャート: 判断 746"/>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9" name="フローチャート: 判断 748"/>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2" name="フローチャート: 判断 751"/>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21312</xdr:rowOff>
    </xdr:from>
    <xdr:ext cx="378565" cy="259045"/>
    <xdr:sp macro="" textlink="">
      <xdr:nvSpPr>
        <xdr:cNvPr id="753" name="テキスト ボックス 752"/>
        <xdr:cNvSpPr txBox="1"/>
      </xdr:nvSpPr>
      <xdr:spPr>
        <a:xfrm>
          <a:off x="20245017" y="6364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5" name="フローチャート: 判断 754"/>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6" name="テキスト ボックス 755"/>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7" name="フローチャート: 判断 756"/>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27256</xdr:rowOff>
    </xdr:from>
    <xdr:ext cx="378565" cy="259045"/>
    <xdr:sp macro="" textlink="">
      <xdr:nvSpPr>
        <xdr:cNvPr id="758" name="テキスト ボックス 757"/>
        <xdr:cNvSpPr txBox="1"/>
      </xdr:nvSpPr>
      <xdr:spPr>
        <a:xfrm>
          <a:off x="18467017" y="637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5" name="諸支出金該当値テキスト"/>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7" name="テキスト ボックス 766"/>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住民一人当たりコストの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目的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別比較においては、大半が類似団体平均</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を下回っ</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ているが、大きく上回っている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消防費について</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、前年度に引き続き、</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防災無線のデジタル化に向けた改修工事を実施したため、大きく上昇している。</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土木費については、町道の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改良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、橋梁の長寿命化や災害対策としての河川整備や護岸改修工事のより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前年度及び類似団体</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平均を上回っている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状況である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公債費については、繰上償還を実施し、後年度負担の軽減を図っているため、類似団体平均を上回っているが、実質公債費比率は、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％と低い水準にあ</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るが</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今後の大型事業による比率の上昇が見込まれるため、今後も良質な地方債を活用するなど</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適正な水準の維持に努める。</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民生費は、後期高齢者</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医療等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の医療給付</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の減少や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集会施設の建替え</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、保育園の増改築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終了したために、</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前年</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度</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大幅に減少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教育費については、小学校の大規模改修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等が終了したため、前年度及び類似団体平均を下回った。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北海道乙部町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財政調整基金残高は、標準財政規模の２０％程度を目安とし、現在は運用益の積立のみとなっている。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実質収支比率については、例年５％前後を維持しており、適正な財政運営を図るよう努めている。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実質単年度収支は、単年度収支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減少や繰上償還を実施している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ことによる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償還額の増減</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や財政調整基金取り崩し額</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による影響がある。年度によ</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若干の変動はあるが、今後も財政の健全化を図り、適正な水準を維持していく。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北海道乙部町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全ての会計において、赤字</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資金不足は発生しておらず、連結実質赤字比率は発生していない。</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病院事業会計については、稼働病床数の向上に努め、改革プランに沿った更なる病院経営の安定性を図る必要がある。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国保会計については、都道府県化された中で、適正な保険料率を設定し、収支の均衡を図っている。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介護保険サービス事業については、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おとべ荘建替え事業経費が大幅にかかるため、</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指定管理委託しているものの、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管理委託料の見直しや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今後も利用率</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（稼働率）</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の向上に努めていく必要がある。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公共下水道事業については、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ストックマネジメント計画よる浄化センターの更新事業が始まるため、</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接続率の向上に努め</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るなど更なる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経営の健全化を図っていく。</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簡易水道事業については、導水管の更新事業</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による施設整備費等がかかる中、適正な</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運営</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管理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を図っていく必要がある。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北海道乙部町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地方債については、財政規模に見合った事業を実施し、発行の抑制を図ってきた。残高は、平成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年度末をピークに減少しており、近年は繰上償還を実施</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することで</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、後年度の負担軽減を図っている。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また、地方債発行については、交付税算入率の高い地方債を優先的に活用してきたため、算入公債費に反映され、実質公債費比率を抑制することができている。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数年間は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大型事業が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計画されていることから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、地方債残高</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償還額が増加することが予想される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ために</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、良質な地方債を活用し</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適正な水準の維持に努めていく。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当町では満期一括償還地方債がないため、積み立てを行っていない。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北海道乙部町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将来負担額より充当可能な財源等が上回っているため、将来負担比率は発生していない状況にある。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地方債の残高等は、平成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年度末をピークに年々減少してき</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たが、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近年増加傾向にある。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数年間は大型事業が計画されている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ことから、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増加することが想定される。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また、公共施設等総合管理計画</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に基づ</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いた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インフラの更新、</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公共</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施設</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の長寿命化</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集約化・複合化を図りながら、将来的な負担に備えるため</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特定目的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基金をはじめとする財源を確保し</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つつ</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、交付税算入の大きい地方債の活用など財政の健全化を維持するよう努めていく。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北海道乙部町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基金全体では、約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２千万</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円の増加となっている。</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積立では、減債基金に今後の大型事業の地方債発行による元利償還額を見据え、１億円。特定目的基金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の公共施設</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整備基金に</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大型事業や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公共施設の維持・整備</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等で３</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を積立てした。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ふるさと創生事業推進基金は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ふるさと寄附のうち返礼品経費</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を控除した</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００万円を積み立てした。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取</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崩しでは、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財政調整基金で、新型コロナウイルス対策事業等で６００万円。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減債基金が繰上償還の財源として、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７</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００万円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。公共施設等整備基金が庁舎耐震化改修事業に、２</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５００万円。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漁業振興基金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や森林環境基金等でも</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取</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崩</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しを行っている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基金全体としては、一定程度の金額を保有しているが、現在は、運用益の積立てのみ</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行っている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財政調整基金についても、今後は当年度の財政状況をみながら、積立てをしていく予定である。</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減債基金については、町債残高、交付税算入額とのバランスを図りながら、後年度の負担の軽減を図るため繰上償還の財源として取</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崩しを実施しているが、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おとべ荘</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の建替えにあたり交付税算入がない事業債を活用することから、当年度の財政状況をみながら、</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元利償還金による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将来負担の軽減を図るために、積立てを</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ていく。</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また、特定目的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の公共施設等整備基金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大型事業や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公共施設等の維持・更新費用など将来負担の軽減を図るため</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てをして</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いく予定である。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ふるさと寄附については、返礼品など</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必要経費</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を除いた額を積み増しし</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ていき、</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今後、基金の活用について検討していく。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公共施設等整備基金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公共用又は公用施設等の整備に要する費用に充てるため</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0"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0"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ふるさと創生事業推進基金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地域づくり事業やふるさと寄附返礼品</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に充てるため</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地域福祉基金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地域福祉の増進のための事業に充てるため</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漁業振興基金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漁業の振興を図るための事業に充てるため</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ゆりの里活性化センター浴室維持運営基金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ゆりの里活性化センターの浴室維持運営に充てるため</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公共施設等整備基金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庁舎耐震化改修事業で２</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５００万円を取り崩ししたが、</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今後の大型事業や公共施設の維持・整備等</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に備えて、</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３億円を積立てした</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ために増加した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ふるさと創生事業推進基金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ふるさと寄附のうち返礼経費</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を除いた額を積み増し</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等を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したため</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増加した。　　</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漁業振興基金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栽培漁業等の補助金の財源として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取り崩ししたため</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に減少した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ゆりの里活性化センター浴室維持運営基金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ゆりの里活性化センターの維持補修等に基金を取り崩ししたために減少した。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公共施設等整備基金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今後の大型事業や公共施設等の維持・更新費用など</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の財源確保や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将来負担の軽減を図るために、</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財政運営に</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支障がない範囲で</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積立てをしていく予定である。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ふるさと創生事業推進基金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ふるさと寄附のうち経費を控除した額を積立てしているが、今後、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地域振興対策等の施策に</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活用を検討</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していく</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地域福祉基金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運用益を福祉事業に活用しており、</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今のところは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元本の積立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てや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取</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崩しの予定は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ない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漁業振興基金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漁業者の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経営安定</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化</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を図るため、栽培漁業等へ</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基金を活用した事業補助を図っていく</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ゆりの里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活性化センター浴室維持運営</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当該</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温泉施設の維持管理費として、臨時的な経費に活用していく。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財政調整基金については、標準財政規模の２０％程度（５億円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程度</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）を目安としており、現在は、一定程度確保されているため、運用益のみの積立となって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おり、新型コロナウイルス感染症対策事業等で６００万円を取り崩ししたため、基金残高は減少した。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運用益の積立てのみを行っている財政調整基金についても、今後は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当年度の財政状況をみながら、</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後年度のために</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積立て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することで、</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予算不足や災害時等</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の緊急時</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取</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崩し</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により財源確保ができるよう対応していく</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地方債の繰上償還のため、</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７</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００万円を取り崩ししたが、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おとべ荘</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建替えで交付税算入のない地方債を活用する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こととなる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元利</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償還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充てる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財源として、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１億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円を積立した</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ため増額している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公債費の将来負担を軽減する観点から積立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してきた</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、地方債残高と交付税算入のバランス（実質公債費負担）を考慮すると、一定程度の額を保有している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今後も当年度の財政状況をみながら、後年度負担</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平準化を図るため</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繰上償還の財源として活用していく</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予定である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おとべ荘</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建替えにあたって、交付税算入のない地方債も活用することとなるため、元利償還金による将来負担の軽減を図るために、積立てをしていく</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予定である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3,520
3,504
162.59
4,936,606
4,797,931
88,553
2,380,912
3,992,242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までに、施設保有面積を</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％削減する目標を掲げ、老朽化した施設の集約化</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複合化等の検討を進める。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有形固定資産減価償却率については、長寿命化を図っている施設もあり、経年により上昇傾向にある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当計画</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（現行）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に基づいた維持管理を適切に進めていく。なお、令和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年度に公共施設等総合管理計画の改訂</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予定</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いるため、今後はその改訂</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される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計画に基づき、適正な維持管理を進める。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21516" y="64435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105918</xdr:rowOff>
    </xdr:from>
    <xdr:to>
      <xdr:col>23</xdr:col>
      <xdr:colOff>85090</xdr:colOff>
      <xdr:row>32</xdr:row>
      <xdr:rowOff>156718</xdr:rowOff>
    </xdr:to>
    <xdr:cxnSp macro="">
      <xdr:nvCxnSpPr>
        <xdr:cNvPr id="73" name="直線コネクタ 72"/>
        <xdr:cNvCxnSpPr/>
      </xdr:nvCxnSpPr>
      <xdr:spPr>
        <a:xfrm flipV="1">
          <a:off x="4206240" y="5218938"/>
          <a:ext cx="1270" cy="1056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160545</xdr:rowOff>
    </xdr:from>
    <xdr:ext cx="405111" cy="259045"/>
    <xdr:sp macro="" textlink="">
      <xdr:nvSpPr>
        <xdr:cNvPr id="74" name="有形固定資産減価償却率最小値テキスト"/>
        <xdr:cNvSpPr txBox="1"/>
      </xdr:nvSpPr>
      <xdr:spPr>
        <a:xfrm>
          <a:off x="4258945" y="6279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156718</xdr:rowOff>
    </xdr:from>
    <xdr:to>
      <xdr:col>23</xdr:col>
      <xdr:colOff>174625</xdr:colOff>
      <xdr:row>32</xdr:row>
      <xdr:rowOff>156718</xdr:rowOff>
    </xdr:to>
    <xdr:cxnSp macro="">
      <xdr:nvCxnSpPr>
        <xdr:cNvPr id="75" name="直線コネクタ 74"/>
        <xdr:cNvCxnSpPr/>
      </xdr:nvCxnSpPr>
      <xdr:spPr>
        <a:xfrm>
          <a:off x="4119245" y="627557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52595</xdr:rowOff>
    </xdr:from>
    <xdr:ext cx="405111" cy="259045"/>
    <xdr:sp macro="" textlink="">
      <xdr:nvSpPr>
        <xdr:cNvPr id="76" name="有形固定資産減価償却率最大値テキスト"/>
        <xdr:cNvSpPr txBox="1"/>
      </xdr:nvSpPr>
      <xdr:spPr>
        <a:xfrm>
          <a:off x="4258945" y="4997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105918</xdr:rowOff>
    </xdr:from>
    <xdr:to>
      <xdr:col>23</xdr:col>
      <xdr:colOff>174625</xdr:colOff>
      <xdr:row>26</xdr:row>
      <xdr:rowOff>105918</xdr:rowOff>
    </xdr:to>
    <xdr:cxnSp macro="">
      <xdr:nvCxnSpPr>
        <xdr:cNvPr id="77" name="直線コネクタ 76"/>
        <xdr:cNvCxnSpPr/>
      </xdr:nvCxnSpPr>
      <xdr:spPr>
        <a:xfrm>
          <a:off x="4119245" y="521893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78" name="有形固定資産減価償却率平均値テキスト"/>
        <xdr:cNvSpPr txBox="1"/>
      </xdr:nvSpPr>
      <xdr:spPr>
        <a:xfrm>
          <a:off x="4258945" y="56684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9" name="フローチャート: 判断 78"/>
        <xdr:cNvSpPr/>
      </xdr:nvSpPr>
      <xdr:spPr>
        <a:xfrm>
          <a:off x="4157345" y="56899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80" name="フローチャート: 判断 79"/>
        <xdr:cNvSpPr/>
      </xdr:nvSpPr>
      <xdr:spPr>
        <a:xfrm>
          <a:off x="3537585" y="57050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81" name="フローチャート: 判断 80"/>
        <xdr:cNvSpPr/>
      </xdr:nvSpPr>
      <xdr:spPr>
        <a:xfrm>
          <a:off x="2867025" y="56770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159131</xdr:rowOff>
    </xdr:from>
    <xdr:to>
      <xdr:col>11</xdr:col>
      <xdr:colOff>187325</xdr:colOff>
      <xdr:row>29</xdr:row>
      <xdr:rowOff>89281</xdr:rowOff>
    </xdr:to>
    <xdr:sp macro="" textlink="">
      <xdr:nvSpPr>
        <xdr:cNvPr id="82" name="フローチャート: 判断 81"/>
        <xdr:cNvSpPr/>
      </xdr:nvSpPr>
      <xdr:spPr>
        <a:xfrm>
          <a:off x="2196465" y="5607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139700</xdr:rowOff>
    </xdr:from>
    <xdr:to>
      <xdr:col>7</xdr:col>
      <xdr:colOff>187325</xdr:colOff>
      <xdr:row>29</xdr:row>
      <xdr:rowOff>69850</xdr:rowOff>
    </xdr:to>
    <xdr:sp macro="" textlink="">
      <xdr:nvSpPr>
        <xdr:cNvPr id="83" name="フローチャート: 判断 82"/>
        <xdr:cNvSpPr/>
      </xdr:nvSpPr>
      <xdr:spPr>
        <a:xfrm>
          <a:off x="1525905" y="5588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122428</xdr:rowOff>
    </xdr:from>
    <xdr:to>
      <xdr:col>23</xdr:col>
      <xdr:colOff>136525</xdr:colOff>
      <xdr:row>29</xdr:row>
      <xdr:rowOff>52578</xdr:rowOff>
    </xdr:to>
    <xdr:sp macro="" textlink="">
      <xdr:nvSpPr>
        <xdr:cNvPr id="89" name="楕円 88"/>
        <xdr:cNvSpPr/>
      </xdr:nvSpPr>
      <xdr:spPr>
        <a:xfrm>
          <a:off x="4157345" y="55707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145305</xdr:rowOff>
    </xdr:from>
    <xdr:ext cx="405111" cy="259045"/>
    <xdr:sp macro="" textlink="">
      <xdr:nvSpPr>
        <xdr:cNvPr id="90" name="有形固定資産減価償却率該当値テキスト"/>
        <xdr:cNvSpPr txBox="1"/>
      </xdr:nvSpPr>
      <xdr:spPr>
        <a:xfrm>
          <a:off x="4258945" y="5425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98679</xdr:rowOff>
    </xdr:from>
    <xdr:to>
      <xdr:col>19</xdr:col>
      <xdr:colOff>187325</xdr:colOff>
      <xdr:row>29</xdr:row>
      <xdr:rowOff>28829</xdr:rowOff>
    </xdr:to>
    <xdr:sp macro="" textlink="">
      <xdr:nvSpPr>
        <xdr:cNvPr id="91" name="楕円 90"/>
        <xdr:cNvSpPr/>
      </xdr:nvSpPr>
      <xdr:spPr>
        <a:xfrm>
          <a:off x="3537585" y="55469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149479</xdr:rowOff>
    </xdr:from>
    <xdr:to>
      <xdr:col>23</xdr:col>
      <xdr:colOff>85725</xdr:colOff>
      <xdr:row>29</xdr:row>
      <xdr:rowOff>1778</xdr:rowOff>
    </xdr:to>
    <xdr:cxnSp macro="">
      <xdr:nvCxnSpPr>
        <xdr:cNvPr id="92" name="直線コネクタ 91"/>
        <xdr:cNvCxnSpPr/>
      </xdr:nvCxnSpPr>
      <xdr:spPr>
        <a:xfrm>
          <a:off x="3588385" y="5597779"/>
          <a:ext cx="61976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111633</xdr:rowOff>
    </xdr:from>
    <xdr:to>
      <xdr:col>15</xdr:col>
      <xdr:colOff>187325</xdr:colOff>
      <xdr:row>29</xdr:row>
      <xdr:rowOff>41783</xdr:rowOff>
    </xdr:to>
    <xdr:sp macro="" textlink="">
      <xdr:nvSpPr>
        <xdr:cNvPr id="93" name="楕円 92"/>
        <xdr:cNvSpPr/>
      </xdr:nvSpPr>
      <xdr:spPr>
        <a:xfrm>
          <a:off x="2867025" y="55599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149479</xdr:rowOff>
    </xdr:from>
    <xdr:to>
      <xdr:col>19</xdr:col>
      <xdr:colOff>136525</xdr:colOff>
      <xdr:row>28</xdr:row>
      <xdr:rowOff>162433</xdr:rowOff>
    </xdr:to>
    <xdr:cxnSp macro="">
      <xdr:nvCxnSpPr>
        <xdr:cNvPr id="94" name="直線コネクタ 93"/>
        <xdr:cNvCxnSpPr/>
      </xdr:nvCxnSpPr>
      <xdr:spPr>
        <a:xfrm flipV="1">
          <a:off x="2917825" y="5597779"/>
          <a:ext cx="67056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102997</xdr:rowOff>
    </xdr:from>
    <xdr:to>
      <xdr:col>11</xdr:col>
      <xdr:colOff>187325</xdr:colOff>
      <xdr:row>29</xdr:row>
      <xdr:rowOff>33147</xdr:rowOff>
    </xdr:to>
    <xdr:sp macro="" textlink="">
      <xdr:nvSpPr>
        <xdr:cNvPr id="95" name="楕円 94"/>
        <xdr:cNvSpPr/>
      </xdr:nvSpPr>
      <xdr:spPr>
        <a:xfrm>
          <a:off x="2196465" y="55512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153797</xdr:rowOff>
    </xdr:from>
    <xdr:to>
      <xdr:col>15</xdr:col>
      <xdr:colOff>136525</xdr:colOff>
      <xdr:row>28</xdr:row>
      <xdr:rowOff>162433</xdr:rowOff>
    </xdr:to>
    <xdr:cxnSp macro="">
      <xdr:nvCxnSpPr>
        <xdr:cNvPr id="96" name="直線コネクタ 95"/>
        <xdr:cNvCxnSpPr/>
      </xdr:nvCxnSpPr>
      <xdr:spPr>
        <a:xfrm>
          <a:off x="2247265" y="5602097"/>
          <a:ext cx="67056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77089</xdr:rowOff>
    </xdr:from>
    <xdr:to>
      <xdr:col>7</xdr:col>
      <xdr:colOff>187325</xdr:colOff>
      <xdr:row>29</xdr:row>
      <xdr:rowOff>7239</xdr:rowOff>
    </xdr:to>
    <xdr:sp macro="" textlink="">
      <xdr:nvSpPr>
        <xdr:cNvPr id="97" name="楕円 96"/>
        <xdr:cNvSpPr/>
      </xdr:nvSpPr>
      <xdr:spPr>
        <a:xfrm>
          <a:off x="1525905" y="55253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127889</xdr:rowOff>
    </xdr:from>
    <xdr:to>
      <xdr:col>11</xdr:col>
      <xdr:colOff>136525</xdr:colOff>
      <xdr:row>28</xdr:row>
      <xdr:rowOff>153797</xdr:rowOff>
    </xdr:to>
    <xdr:cxnSp macro="">
      <xdr:nvCxnSpPr>
        <xdr:cNvPr id="98" name="直線コネクタ 97"/>
        <xdr:cNvCxnSpPr/>
      </xdr:nvCxnSpPr>
      <xdr:spPr>
        <a:xfrm>
          <a:off x="1576705" y="5576189"/>
          <a:ext cx="67056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10431</xdr:rowOff>
    </xdr:from>
    <xdr:ext cx="405111" cy="259045"/>
    <xdr:sp macro="" textlink="">
      <xdr:nvSpPr>
        <xdr:cNvPr id="99" name="n_1aveValue有形固定資産減価償却率"/>
        <xdr:cNvSpPr txBox="1"/>
      </xdr:nvSpPr>
      <xdr:spPr>
        <a:xfrm>
          <a:off x="3395989" y="5794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153814</xdr:rowOff>
    </xdr:from>
    <xdr:ext cx="405111" cy="259045"/>
    <xdr:sp macro="" textlink="">
      <xdr:nvSpPr>
        <xdr:cNvPr id="100" name="n_2aveValue有形固定資産減価償却率"/>
        <xdr:cNvSpPr txBox="1"/>
      </xdr:nvSpPr>
      <xdr:spPr>
        <a:xfrm>
          <a:off x="2738129" y="576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80408</xdr:rowOff>
    </xdr:from>
    <xdr:ext cx="405111" cy="259045"/>
    <xdr:sp macro="" textlink="">
      <xdr:nvSpPr>
        <xdr:cNvPr id="101" name="n_3aveValue有形固定資産減価償却率"/>
        <xdr:cNvSpPr txBox="1"/>
      </xdr:nvSpPr>
      <xdr:spPr>
        <a:xfrm>
          <a:off x="2067569" y="5696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60977</xdr:rowOff>
    </xdr:from>
    <xdr:ext cx="405111" cy="259045"/>
    <xdr:sp macro="" textlink="">
      <xdr:nvSpPr>
        <xdr:cNvPr id="102" name="n_4aveValue有形固定資産減価償却率"/>
        <xdr:cNvSpPr txBox="1"/>
      </xdr:nvSpPr>
      <xdr:spPr>
        <a:xfrm>
          <a:off x="1397009"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45356</xdr:rowOff>
    </xdr:from>
    <xdr:ext cx="405111" cy="259045"/>
    <xdr:sp macro="" textlink="">
      <xdr:nvSpPr>
        <xdr:cNvPr id="103" name="n_1mainValue有形固定資産減価償却率"/>
        <xdr:cNvSpPr txBox="1"/>
      </xdr:nvSpPr>
      <xdr:spPr>
        <a:xfrm>
          <a:off x="3395989" y="532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58310</xdr:rowOff>
    </xdr:from>
    <xdr:ext cx="405111" cy="259045"/>
    <xdr:sp macro="" textlink="">
      <xdr:nvSpPr>
        <xdr:cNvPr id="104" name="n_2mainValue有形固定資産減価償却率"/>
        <xdr:cNvSpPr txBox="1"/>
      </xdr:nvSpPr>
      <xdr:spPr>
        <a:xfrm>
          <a:off x="2738129" y="5338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49674</xdr:rowOff>
    </xdr:from>
    <xdr:ext cx="405111" cy="259045"/>
    <xdr:sp macro="" textlink="">
      <xdr:nvSpPr>
        <xdr:cNvPr id="105" name="n_3mainValue有形固定資産減価償却率"/>
        <xdr:cNvSpPr txBox="1"/>
      </xdr:nvSpPr>
      <xdr:spPr>
        <a:xfrm>
          <a:off x="2067569" y="5330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23766</xdr:rowOff>
    </xdr:from>
    <xdr:ext cx="405111" cy="259045"/>
    <xdr:sp macro="" textlink="">
      <xdr:nvSpPr>
        <xdr:cNvPr id="106" name="n_4mainValue有形固定資産減価償却率"/>
        <xdr:cNvSpPr txBox="1"/>
      </xdr:nvSpPr>
      <xdr:spPr>
        <a:xfrm>
          <a:off x="1397009" y="5304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9" name="正方形/長方形 108"/>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債務償還比率については、類似団体内平均値を大きく下回って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主な要因としては、充当可能財源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一定程度確保して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、実質的な将来負担（債務）が少ない状況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経常一般財源収入は、自主財源に乏しく、交付税に依存している状況にあることから、従前から行財政改革等により、経常経費の削減に努めてきている。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xdr:cNvSpPr txBox="1"/>
      </xdr:nvSpPr>
      <xdr:spPr>
        <a:xfrm>
          <a:off x="9542936" y="65116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69670</xdr:rowOff>
    </xdr:to>
    <xdr:cxnSp macro="">
      <xdr:nvCxnSpPr>
        <xdr:cNvPr id="135" name="直線コネクタ 134"/>
        <xdr:cNvCxnSpPr/>
      </xdr:nvCxnSpPr>
      <xdr:spPr>
        <a:xfrm flipV="1">
          <a:off x="13027660" y="5196628"/>
          <a:ext cx="1269" cy="1494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73497</xdr:rowOff>
    </xdr:from>
    <xdr:ext cx="469744" cy="259045"/>
    <xdr:sp macro="" textlink="">
      <xdr:nvSpPr>
        <xdr:cNvPr id="136" name="債務償還比率最小値テキスト"/>
        <xdr:cNvSpPr txBox="1"/>
      </xdr:nvSpPr>
      <xdr:spPr>
        <a:xfrm>
          <a:off x="13080365" y="669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69670</xdr:rowOff>
    </xdr:from>
    <xdr:to>
      <xdr:col>76</xdr:col>
      <xdr:colOff>111125</xdr:colOff>
      <xdr:row>35</xdr:row>
      <xdr:rowOff>69670</xdr:rowOff>
    </xdr:to>
    <xdr:cxnSp macro="">
      <xdr:nvCxnSpPr>
        <xdr:cNvPr id="137" name="直線コネクタ 136"/>
        <xdr:cNvCxnSpPr/>
      </xdr:nvCxnSpPr>
      <xdr:spPr>
        <a:xfrm>
          <a:off x="12963525" y="6691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62353</xdr:rowOff>
    </xdr:from>
    <xdr:ext cx="469744" cy="259045"/>
    <xdr:sp macro="" textlink="">
      <xdr:nvSpPr>
        <xdr:cNvPr id="140" name="債務償還比率平均値テキスト"/>
        <xdr:cNvSpPr txBox="1"/>
      </xdr:nvSpPr>
      <xdr:spPr>
        <a:xfrm>
          <a:off x="13080365" y="5510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83926</xdr:rowOff>
    </xdr:from>
    <xdr:to>
      <xdr:col>76</xdr:col>
      <xdr:colOff>73025</xdr:colOff>
      <xdr:row>29</xdr:row>
      <xdr:rowOff>14076</xdr:rowOff>
    </xdr:to>
    <xdr:sp macro="" textlink="">
      <xdr:nvSpPr>
        <xdr:cNvPr id="141" name="フローチャート: 判断 140"/>
        <xdr:cNvSpPr/>
      </xdr:nvSpPr>
      <xdr:spPr>
        <a:xfrm>
          <a:off x="13001625" y="55322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14129</xdr:rowOff>
    </xdr:from>
    <xdr:to>
      <xdr:col>72</xdr:col>
      <xdr:colOff>123825</xdr:colOff>
      <xdr:row>29</xdr:row>
      <xdr:rowOff>115729</xdr:rowOff>
    </xdr:to>
    <xdr:sp macro="" textlink="">
      <xdr:nvSpPr>
        <xdr:cNvPr id="142" name="フローチャート: 判断 141"/>
        <xdr:cNvSpPr/>
      </xdr:nvSpPr>
      <xdr:spPr>
        <a:xfrm>
          <a:off x="12359005" y="563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109474</xdr:rowOff>
    </xdr:from>
    <xdr:to>
      <xdr:col>68</xdr:col>
      <xdr:colOff>123825</xdr:colOff>
      <xdr:row>29</xdr:row>
      <xdr:rowOff>39624</xdr:rowOff>
    </xdr:to>
    <xdr:sp macro="" textlink="">
      <xdr:nvSpPr>
        <xdr:cNvPr id="143" name="フローチャート: 判断 142"/>
        <xdr:cNvSpPr/>
      </xdr:nvSpPr>
      <xdr:spPr>
        <a:xfrm>
          <a:off x="11688445" y="55577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144918</xdr:rowOff>
    </xdr:from>
    <xdr:to>
      <xdr:col>64</xdr:col>
      <xdr:colOff>123825</xdr:colOff>
      <xdr:row>29</xdr:row>
      <xdr:rowOff>75068</xdr:rowOff>
    </xdr:to>
    <xdr:sp macro="" textlink="">
      <xdr:nvSpPr>
        <xdr:cNvPr id="144" name="フローチャート: 判断 143"/>
        <xdr:cNvSpPr/>
      </xdr:nvSpPr>
      <xdr:spPr>
        <a:xfrm>
          <a:off x="11017885" y="55932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21146</xdr:rowOff>
    </xdr:from>
    <xdr:to>
      <xdr:col>60</xdr:col>
      <xdr:colOff>123825</xdr:colOff>
      <xdr:row>29</xdr:row>
      <xdr:rowOff>122746</xdr:rowOff>
    </xdr:to>
    <xdr:sp macro="" textlink="">
      <xdr:nvSpPr>
        <xdr:cNvPr id="145" name="フローチャート: 判断 144"/>
        <xdr:cNvSpPr/>
      </xdr:nvSpPr>
      <xdr:spPr>
        <a:xfrm>
          <a:off x="10347325" y="563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47561</xdr:rowOff>
    </xdr:from>
    <xdr:to>
      <xdr:col>76</xdr:col>
      <xdr:colOff>73025</xdr:colOff>
      <xdr:row>26</xdr:row>
      <xdr:rowOff>149161</xdr:rowOff>
    </xdr:to>
    <xdr:sp macro="" textlink="">
      <xdr:nvSpPr>
        <xdr:cNvPr id="151" name="楕円 150"/>
        <xdr:cNvSpPr/>
      </xdr:nvSpPr>
      <xdr:spPr>
        <a:xfrm>
          <a:off x="13001625" y="51605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157285</xdr:rowOff>
    </xdr:from>
    <xdr:ext cx="340478" cy="259045"/>
    <xdr:sp macro="" textlink="">
      <xdr:nvSpPr>
        <xdr:cNvPr id="152" name="債務償還比率該当値テキスト"/>
        <xdr:cNvSpPr txBox="1"/>
      </xdr:nvSpPr>
      <xdr:spPr>
        <a:xfrm>
          <a:off x="13080365" y="5102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66813</xdr:rowOff>
    </xdr:from>
    <xdr:to>
      <xdr:col>72</xdr:col>
      <xdr:colOff>123825</xdr:colOff>
      <xdr:row>26</xdr:row>
      <xdr:rowOff>168413</xdr:rowOff>
    </xdr:to>
    <xdr:sp macro="" textlink="">
      <xdr:nvSpPr>
        <xdr:cNvPr id="153" name="楕円 152"/>
        <xdr:cNvSpPr/>
      </xdr:nvSpPr>
      <xdr:spPr>
        <a:xfrm>
          <a:off x="12359005" y="517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98361</xdr:rowOff>
    </xdr:from>
    <xdr:to>
      <xdr:col>76</xdr:col>
      <xdr:colOff>22225</xdr:colOff>
      <xdr:row>26</xdr:row>
      <xdr:rowOff>117613</xdr:rowOff>
    </xdr:to>
    <xdr:cxnSp macro="">
      <xdr:nvCxnSpPr>
        <xdr:cNvPr id="154" name="直線コネクタ 153"/>
        <xdr:cNvCxnSpPr/>
      </xdr:nvCxnSpPr>
      <xdr:spPr>
        <a:xfrm flipV="1">
          <a:off x="12409805" y="5211381"/>
          <a:ext cx="619760" cy="1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67352</xdr:rowOff>
    </xdr:from>
    <xdr:to>
      <xdr:col>68</xdr:col>
      <xdr:colOff>123825</xdr:colOff>
      <xdr:row>26</xdr:row>
      <xdr:rowOff>168952</xdr:rowOff>
    </xdr:to>
    <xdr:sp macro="" textlink="">
      <xdr:nvSpPr>
        <xdr:cNvPr id="155" name="楕円 154"/>
        <xdr:cNvSpPr/>
      </xdr:nvSpPr>
      <xdr:spPr>
        <a:xfrm>
          <a:off x="11688445" y="518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117613</xdr:rowOff>
    </xdr:from>
    <xdr:to>
      <xdr:col>72</xdr:col>
      <xdr:colOff>73025</xdr:colOff>
      <xdr:row>26</xdr:row>
      <xdr:rowOff>118152</xdr:rowOff>
    </xdr:to>
    <xdr:cxnSp macro="">
      <xdr:nvCxnSpPr>
        <xdr:cNvPr id="156" name="直線コネクタ 155"/>
        <xdr:cNvCxnSpPr/>
      </xdr:nvCxnSpPr>
      <xdr:spPr>
        <a:xfrm flipV="1">
          <a:off x="11739245" y="5230633"/>
          <a:ext cx="67056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78867</xdr:rowOff>
    </xdr:from>
    <xdr:to>
      <xdr:col>64</xdr:col>
      <xdr:colOff>123825</xdr:colOff>
      <xdr:row>27</xdr:row>
      <xdr:rowOff>9017</xdr:rowOff>
    </xdr:to>
    <xdr:sp macro="" textlink="">
      <xdr:nvSpPr>
        <xdr:cNvPr id="157" name="楕円 156"/>
        <xdr:cNvSpPr/>
      </xdr:nvSpPr>
      <xdr:spPr>
        <a:xfrm>
          <a:off x="11017885" y="51918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118152</xdr:rowOff>
    </xdr:from>
    <xdr:to>
      <xdr:col>68</xdr:col>
      <xdr:colOff>73025</xdr:colOff>
      <xdr:row>26</xdr:row>
      <xdr:rowOff>129667</xdr:rowOff>
    </xdr:to>
    <xdr:cxnSp macro="">
      <xdr:nvCxnSpPr>
        <xdr:cNvPr id="158" name="直線コネクタ 157"/>
        <xdr:cNvCxnSpPr/>
      </xdr:nvCxnSpPr>
      <xdr:spPr>
        <a:xfrm flipV="1">
          <a:off x="11068685" y="5231172"/>
          <a:ext cx="670560" cy="1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159650</xdr:rowOff>
    </xdr:from>
    <xdr:to>
      <xdr:col>60</xdr:col>
      <xdr:colOff>123825</xdr:colOff>
      <xdr:row>27</xdr:row>
      <xdr:rowOff>89800</xdr:rowOff>
    </xdr:to>
    <xdr:sp macro="" textlink="">
      <xdr:nvSpPr>
        <xdr:cNvPr id="159" name="楕円 158"/>
        <xdr:cNvSpPr/>
      </xdr:nvSpPr>
      <xdr:spPr>
        <a:xfrm>
          <a:off x="10347325" y="5272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129667</xdr:rowOff>
    </xdr:from>
    <xdr:to>
      <xdr:col>64</xdr:col>
      <xdr:colOff>73025</xdr:colOff>
      <xdr:row>27</xdr:row>
      <xdr:rowOff>39000</xdr:rowOff>
    </xdr:to>
    <xdr:cxnSp macro="">
      <xdr:nvCxnSpPr>
        <xdr:cNvPr id="160" name="直線コネクタ 159"/>
        <xdr:cNvCxnSpPr/>
      </xdr:nvCxnSpPr>
      <xdr:spPr>
        <a:xfrm flipV="1">
          <a:off x="10398125" y="5242687"/>
          <a:ext cx="670560" cy="7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106856</xdr:rowOff>
    </xdr:from>
    <xdr:ext cx="469744" cy="259045"/>
    <xdr:sp macro="" textlink="">
      <xdr:nvSpPr>
        <xdr:cNvPr id="161" name="n_1aveValue債務償還比率"/>
        <xdr:cNvSpPr txBox="1"/>
      </xdr:nvSpPr>
      <xdr:spPr>
        <a:xfrm>
          <a:off x="12185092" y="572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30751</xdr:rowOff>
    </xdr:from>
    <xdr:ext cx="469744" cy="259045"/>
    <xdr:sp macro="" textlink="">
      <xdr:nvSpPr>
        <xdr:cNvPr id="162" name="n_2aveValue債務償還比率"/>
        <xdr:cNvSpPr txBox="1"/>
      </xdr:nvSpPr>
      <xdr:spPr>
        <a:xfrm>
          <a:off x="11527232" y="56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66195</xdr:rowOff>
    </xdr:from>
    <xdr:ext cx="469744" cy="259045"/>
    <xdr:sp macro="" textlink="">
      <xdr:nvSpPr>
        <xdr:cNvPr id="163" name="n_3aveValue債務償還比率"/>
        <xdr:cNvSpPr txBox="1"/>
      </xdr:nvSpPr>
      <xdr:spPr>
        <a:xfrm>
          <a:off x="10856672" y="568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113873</xdr:rowOff>
    </xdr:from>
    <xdr:ext cx="469744" cy="259045"/>
    <xdr:sp macro="" textlink="">
      <xdr:nvSpPr>
        <xdr:cNvPr id="164" name="n_4aveValue債務償還比率"/>
        <xdr:cNvSpPr txBox="1"/>
      </xdr:nvSpPr>
      <xdr:spPr>
        <a:xfrm>
          <a:off x="10186112" y="572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13490</xdr:rowOff>
    </xdr:from>
    <xdr:ext cx="405111" cy="259045"/>
    <xdr:sp macro="" textlink="">
      <xdr:nvSpPr>
        <xdr:cNvPr id="165" name="n_1mainValue債務償還比率"/>
        <xdr:cNvSpPr txBox="1"/>
      </xdr:nvSpPr>
      <xdr:spPr>
        <a:xfrm>
          <a:off x="12217409" y="4958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14029</xdr:rowOff>
    </xdr:from>
    <xdr:ext cx="405111" cy="259045"/>
    <xdr:sp macro="" textlink="">
      <xdr:nvSpPr>
        <xdr:cNvPr id="166" name="n_2mainValue債務償還比率"/>
        <xdr:cNvSpPr txBox="1"/>
      </xdr:nvSpPr>
      <xdr:spPr>
        <a:xfrm>
          <a:off x="11559549" y="4959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25544</xdr:rowOff>
    </xdr:from>
    <xdr:ext cx="405111" cy="259045"/>
    <xdr:sp macro="" textlink="">
      <xdr:nvSpPr>
        <xdr:cNvPr id="167" name="n_3mainValue債務償還比率"/>
        <xdr:cNvSpPr txBox="1"/>
      </xdr:nvSpPr>
      <xdr:spPr>
        <a:xfrm>
          <a:off x="10888989" y="4970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106327</xdr:rowOff>
    </xdr:from>
    <xdr:ext cx="405111" cy="259045"/>
    <xdr:sp macro="" textlink="">
      <xdr:nvSpPr>
        <xdr:cNvPr id="168" name="n_4mainValue債務償還比率"/>
        <xdr:cNvSpPr txBox="1"/>
      </xdr:nvSpPr>
      <xdr:spPr>
        <a:xfrm>
          <a:off x="10218429" y="505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3,520
3,504
162.59
4,936,606
4,797,931
88,553
2,380,912
3,992,242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45720</xdr:rowOff>
    </xdr:from>
    <xdr:to>
      <xdr:col>24</xdr:col>
      <xdr:colOff>62865</xdr:colOff>
      <xdr:row>41</xdr:row>
      <xdr:rowOff>106680</xdr:rowOff>
    </xdr:to>
    <xdr:cxnSp macro="">
      <xdr:nvCxnSpPr>
        <xdr:cNvPr id="57" name="直線コネクタ 56"/>
        <xdr:cNvCxnSpPr/>
      </xdr:nvCxnSpPr>
      <xdr:spPr>
        <a:xfrm flipV="1">
          <a:off x="4086225" y="57454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110507</xdr:rowOff>
    </xdr:from>
    <xdr:ext cx="405111" cy="259045"/>
    <xdr:sp macro="" textlink="">
      <xdr:nvSpPr>
        <xdr:cNvPr id="58" name="【道路】&#10;有形固定資産減価償却率最小値テキスト"/>
        <xdr:cNvSpPr txBox="1"/>
      </xdr:nvSpPr>
      <xdr:spPr>
        <a:xfrm>
          <a:off x="412496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106680</xdr:rowOff>
    </xdr:from>
    <xdr:to>
      <xdr:col>24</xdr:col>
      <xdr:colOff>152400</xdr:colOff>
      <xdr:row>41</xdr:row>
      <xdr:rowOff>106680</xdr:rowOff>
    </xdr:to>
    <xdr:cxnSp macro="">
      <xdr:nvCxnSpPr>
        <xdr:cNvPr id="59" name="直線コネクタ 58"/>
        <xdr:cNvCxnSpPr/>
      </xdr:nvCxnSpPr>
      <xdr:spPr>
        <a:xfrm>
          <a:off x="4020820" y="6979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163847</xdr:rowOff>
    </xdr:from>
    <xdr:ext cx="405111" cy="259045"/>
    <xdr:sp macro="" textlink="">
      <xdr:nvSpPr>
        <xdr:cNvPr id="60" name="【道路】&#10;有形固定資産減価償却率最大値テキスト"/>
        <xdr:cNvSpPr txBox="1"/>
      </xdr:nvSpPr>
      <xdr:spPr>
        <a:xfrm>
          <a:off x="412496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45720</xdr:rowOff>
    </xdr:from>
    <xdr:to>
      <xdr:col>24</xdr:col>
      <xdr:colOff>152400</xdr:colOff>
      <xdr:row>34</xdr:row>
      <xdr:rowOff>45720</xdr:rowOff>
    </xdr:to>
    <xdr:cxnSp macro="">
      <xdr:nvCxnSpPr>
        <xdr:cNvPr id="61" name="直線コネクタ 60"/>
        <xdr:cNvCxnSpPr/>
      </xdr:nvCxnSpPr>
      <xdr:spPr>
        <a:xfrm>
          <a:off x="4020820" y="574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12496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03606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xdr:cNvSpPr/>
      </xdr:nvSpPr>
      <xdr:spPr>
        <a:xfrm>
          <a:off x="3312160" y="63557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xdr:cNvSpPr/>
      </xdr:nvSpPr>
      <xdr:spPr>
        <a:xfrm>
          <a:off x="2514600" y="6332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xdr:cNvSpPr/>
      </xdr:nvSpPr>
      <xdr:spPr>
        <a:xfrm>
          <a:off x="17399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965200" y="62109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73" name="楕円 72"/>
        <xdr:cNvSpPr/>
      </xdr:nvSpPr>
      <xdr:spPr>
        <a:xfrm>
          <a:off x="4036060" y="6026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10177</xdr:rowOff>
    </xdr:from>
    <xdr:ext cx="405111" cy="259045"/>
    <xdr:sp macro="" textlink="">
      <xdr:nvSpPr>
        <xdr:cNvPr id="74" name="【道路】&#10;有形固定資産減価償却率該当値テキスト"/>
        <xdr:cNvSpPr txBox="1"/>
      </xdr:nvSpPr>
      <xdr:spPr>
        <a:xfrm>
          <a:off x="4124960"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135890</xdr:rowOff>
    </xdr:from>
    <xdr:to>
      <xdr:col>20</xdr:col>
      <xdr:colOff>38100</xdr:colOff>
      <xdr:row>36</xdr:row>
      <xdr:rowOff>66040</xdr:rowOff>
    </xdr:to>
    <xdr:sp macro="" textlink="">
      <xdr:nvSpPr>
        <xdr:cNvPr id="75" name="楕円 74"/>
        <xdr:cNvSpPr/>
      </xdr:nvSpPr>
      <xdr:spPr>
        <a:xfrm>
          <a:off x="3312160" y="6003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15240</xdr:rowOff>
    </xdr:from>
    <xdr:to>
      <xdr:col>24</xdr:col>
      <xdr:colOff>63500</xdr:colOff>
      <xdr:row>36</xdr:row>
      <xdr:rowOff>38100</xdr:rowOff>
    </xdr:to>
    <xdr:cxnSp macro="">
      <xdr:nvCxnSpPr>
        <xdr:cNvPr id="76" name="直線コネクタ 75"/>
        <xdr:cNvCxnSpPr/>
      </xdr:nvCxnSpPr>
      <xdr:spPr>
        <a:xfrm>
          <a:off x="3355340" y="6050280"/>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101600</xdr:rowOff>
    </xdr:from>
    <xdr:to>
      <xdr:col>15</xdr:col>
      <xdr:colOff>101600</xdr:colOff>
      <xdr:row>36</xdr:row>
      <xdr:rowOff>31750</xdr:rowOff>
    </xdr:to>
    <xdr:sp macro="" textlink="">
      <xdr:nvSpPr>
        <xdr:cNvPr id="77" name="楕円 76"/>
        <xdr:cNvSpPr/>
      </xdr:nvSpPr>
      <xdr:spPr>
        <a:xfrm>
          <a:off x="2514600" y="5969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152400</xdr:rowOff>
    </xdr:from>
    <xdr:to>
      <xdr:col>19</xdr:col>
      <xdr:colOff>177800</xdr:colOff>
      <xdr:row>36</xdr:row>
      <xdr:rowOff>15240</xdr:rowOff>
    </xdr:to>
    <xdr:cxnSp macro="">
      <xdr:nvCxnSpPr>
        <xdr:cNvPr id="78" name="直線コネクタ 77"/>
        <xdr:cNvCxnSpPr/>
      </xdr:nvCxnSpPr>
      <xdr:spPr>
        <a:xfrm>
          <a:off x="2565400" y="601980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67310</xdr:rowOff>
    </xdr:from>
    <xdr:to>
      <xdr:col>10</xdr:col>
      <xdr:colOff>165100</xdr:colOff>
      <xdr:row>35</xdr:row>
      <xdr:rowOff>168910</xdr:rowOff>
    </xdr:to>
    <xdr:sp macro="" textlink="">
      <xdr:nvSpPr>
        <xdr:cNvPr id="79" name="楕円 78"/>
        <xdr:cNvSpPr/>
      </xdr:nvSpPr>
      <xdr:spPr>
        <a:xfrm>
          <a:off x="17399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118110</xdr:rowOff>
    </xdr:from>
    <xdr:to>
      <xdr:col>15</xdr:col>
      <xdr:colOff>50800</xdr:colOff>
      <xdr:row>35</xdr:row>
      <xdr:rowOff>152400</xdr:rowOff>
    </xdr:to>
    <xdr:cxnSp macro="">
      <xdr:nvCxnSpPr>
        <xdr:cNvPr id="80" name="直線コネクタ 79"/>
        <xdr:cNvCxnSpPr/>
      </xdr:nvCxnSpPr>
      <xdr:spPr>
        <a:xfrm>
          <a:off x="1790700" y="598551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46355</xdr:rowOff>
    </xdr:from>
    <xdr:to>
      <xdr:col>6</xdr:col>
      <xdr:colOff>38100</xdr:colOff>
      <xdr:row>35</xdr:row>
      <xdr:rowOff>147955</xdr:rowOff>
    </xdr:to>
    <xdr:sp macro="" textlink="">
      <xdr:nvSpPr>
        <xdr:cNvPr id="81" name="楕円 80"/>
        <xdr:cNvSpPr/>
      </xdr:nvSpPr>
      <xdr:spPr>
        <a:xfrm>
          <a:off x="965200" y="59137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97155</xdr:rowOff>
    </xdr:from>
    <xdr:to>
      <xdr:col>10</xdr:col>
      <xdr:colOff>114300</xdr:colOff>
      <xdr:row>35</xdr:row>
      <xdr:rowOff>118110</xdr:rowOff>
    </xdr:to>
    <xdr:cxnSp macro="">
      <xdr:nvCxnSpPr>
        <xdr:cNvPr id="82" name="直線コネクタ 81"/>
        <xdr:cNvCxnSpPr/>
      </xdr:nvCxnSpPr>
      <xdr:spPr>
        <a:xfrm>
          <a:off x="1008380" y="5964555"/>
          <a:ext cx="7823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74312</xdr:rowOff>
    </xdr:from>
    <xdr:ext cx="405111" cy="259045"/>
    <xdr:sp macro="" textlink="">
      <xdr:nvSpPr>
        <xdr:cNvPr id="83" name="n_1aveValue【道路】&#10;有形固定資産減価償却率"/>
        <xdr:cNvSpPr txBox="1"/>
      </xdr:nvSpPr>
      <xdr:spPr>
        <a:xfrm>
          <a:off x="317056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4" name="n_2aveValue【道路】&#10;有形固定資産減価償却率"/>
        <xdr:cNvSpPr txBox="1"/>
      </xdr:nvSpPr>
      <xdr:spPr>
        <a:xfrm>
          <a:off x="238570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xdr:cNvSpPr txBox="1"/>
      </xdr:nvSpPr>
      <xdr:spPr>
        <a:xfrm>
          <a:off x="1611004" y="635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xdr:cNvSpPr txBox="1"/>
      </xdr:nvSpPr>
      <xdr:spPr>
        <a:xfrm>
          <a:off x="836304" y="630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82567</xdr:rowOff>
    </xdr:from>
    <xdr:ext cx="405111" cy="259045"/>
    <xdr:sp macro="" textlink="">
      <xdr:nvSpPr>
        <xdr:cNvPr id="87" name="n_1mainValue【道路】&#10;有形固定資産減価償却率"/>
        <xdr:cNvSpPr txBox="1"/>
      </xdr:nvSpPr>
      <xdr:spPr>
        <a:xfrm>
          <a:off x="3170564"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48277</xdr:rowOff>
    </xdr:from>
    <xdr:ext cx="405111" cy="259045"/>
    <xdr:sp macro="" textlink="">
      <xdr:nvSpPr>
        <xdr:cNvPr id="88" name="n_2mainValue【道路】&#10;有形固定資産減価償却率"/>
        <xdr:cNvSpPr txBox="1"/>
      </xdr:nvSpPr>
      <xdr:spPr>
        <a:xfrm>
          <a:off x="238570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13987</xdr:rowOff>
    </xdr:from>
    <xdr:ext cx="405111" cy="259045"/>
    <xdr:sp macro="" textlink="">
      <xdr:nvSpPr>
        <xdr:cNvPr id="89" name="n_3mainValue【道路】&#10;有形固定資産減価償却率"/>
        <xdr:cNvSpPr txBox="1"/>
      </xdr:nvSpPr>
      <xdr:spPr>
        <a:xfrm>
          <a:off x="161100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164482</xdr:rowOff>
    </xdr:from>
    <xdr:ext cx="405111" cy="259045"/>
    <xdr:sp macro="" textlink="">
      <xdr:nvSpPr>
        <xdr:cNvPr id="90" name="n_4mainValue【道路】&#10;有形固定資産減価償却率"/>
        <xdr:cNvSpPr txBox="1"/>
      </xdr:nvSpPr>
      <xdr:spPr>
        <a:xfrm>
          <a:off x="836304" y="56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1585</xdr:rowOff>
    </xdr:from>
    <xdr:to>
      <xdr:col>54</xdr:col>
      <xdr:colOff>189865</xdr:colOff>
      <xdr:row>41</xdr:row>
      <xdr:rowOff>137472</xdr:rowOff>
    </xdr:to>
    <xdr:cxnSp macro="">
      <xdr:nvCxnSpPr>
        <xdr:cNvPr id="114" name="直線コネクタ 113"/>
        <xdr:cNvCxnSpPr/>
      </xdr:nvCxnSpPr>
      <xdr:spPr>
        <a:xfrm flipV="1">
          <a:off x="9219565" y="5533705"/>
          <a:ext cx="0" cy="147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141299</xdr:rowOff>
    </xdr:from>
    <xdr:ext cx="469744" cy="259045"/>
    <xdr:sp macro="" textlink="">
      <xdr:nvSpPr>
        <xdr:cNvPr id="115" name="【道路】&#10;一人当たり延長最小値テキスト"/>
        <xdr:cNvSpPr txBox="1"/>
      </xdr:nvSpPr>
      <xdr:spPr>
        <a:xfrm>
          <a:off x="9258300" y="701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137472</xdr:rowOff>
    </xdr:from>
    <xdr:to>
      <xdr:col>55</xdr:col>
      <xdr:colOff>88900</xdr:colOff>
      <xdr:row>41</xdr:row>
      <xdr:rowOff>137472</xdr:rowOff>
    </xdr:to>
    <xdr:cxnSp macro="">
      <xdr:nvCxnSpPr>
        <xdr:cNvPr id="116" name="直線コネクタ 115"/>
        <xdr:cNvCxnSpPr/>
      </xdr:nvCxnSpPr>
      <xdr:spPr>
        <a:xfrm>
          <a:off x="9154160" y="70107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119712</xdr:rowOff>
    </xdr:from>
    <xdr:ext cx="599010" cy="259045"/>
    <xdr:sp macro="" textlink="">
      <xdr:nvSpPr>
        <xdr:cNvPr id="117" name="【道路】&#10;一人当たり延長最大値テキスト"/>
        <xdr:cNvSpPr txBox="1"/>
      </xdr:nvSpPr>
      <xdr:spPr>
        <a:xfrm>
          <a:off x="9258300" y="531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1585</xdr:rowOff>
    </xdr:from>
    <xdr:to>
      <xdr:col>55</xdr:col>
      <xdr:colOff>88900</xdr:colOff>
      <xdr:row>33</xdr:row>
      <xdr:rowOff>1585</xdr:rowOff>
    </xdr:to>
    <xdr:cxnSp macro="">
      <xdr:nvCxnSpPr>
        <xdr:cNvPr id="118" name="直線コネクタ 117"/>
        <xdr:cNvCxnSpPr/>
      </xdr:nvCxnSpPr>
      <xdr:spPr>
        <a:xfrm>
          <a:off x="9154160" y="55337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106921</xdr:rowOff>
    </xdr:from>
    <xdr:ext cx="534377" cy="259045"/>
    <xdr:sp macro="" textlink="">
      <xdr:nvSpPr>
        <xdr:cNvPr id="119" name="【道路】&#10;一人当たり延長平均値テキスト"/>
        <xdr:cNvSpPr txBox="1"/>
      </xdr:nvSpPr>
      <xdr:spPr>
        <a:xfrm>
          <a:off x="9258300" y="647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84044</xdr:rowOff>
    </xdr:from>
    <xdr:to>
      <xdr:col>55</xdr:col>
      <xdr:colOff>50800</xdr:colOff>
      <xdr:row>40</xdr:row>
      <xdr:rowOff>14194</xdr:rowOff>
    </xdr:to>
    <xdr:sp macro="" textlink="">
      <xdr:nvSpPr>
        <xdr:cNvPr id="120" name="フローチャート: 判断 119"/>
        <xdr:cNvSpPr/>
      </xdr:nvSpPr>
      <xdr:spPr>
        <a:xfrm>
          <a:off x="9192260" y="66220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92143</xdr:rowOff>
    </xdr:from>
    <xdr:to>
      <xdr:col>50</xdr:col>
      <xdr:colOff>165100</xdr:colOff>
      <xdr:row>40</xdr:row>
      <xdr:rowOff>22293</xdr:rowOff>
    </xdr:to>
    <xdr:sp macro="" textlink="">
      <xdr:nvSpPr>
        <xdr:cNvPr id="121" name="フローチャート: 判断 120"/>
        <xdr:cNvSpPr/>
      </xdr:nvSpPr>
      <xdr:spPr>
        <a:xfrm>
          <a:off x="8445500" y="66301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99016</xdr:rowOff>
    </xdr:from>
    <xdr:to>
      <xdr:col>46</xdr:col>
      <xdr:colOff>38100</xdr:colOff>
      <xdr:row>40</xdr:row>
      <xdr:rowOff>29166</xdr:rowOff>
    </xdr:to>
    <xdr:sp macro="" textlink="">
      <xdr:nvSpPr>
        <xdr:cNvPr id="122" name="フローチャート: 判断 121"/>
        <xdr:cNvSpPr/>
      </xdr:nvSpPr>
      <xdr:spPr>
        <a:xfrm>
          <a:off x="7670800" y="66369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94186</xdr:rowOff>
    </xdr:from>
    <xdr:to>
      <xdr:col>41</xdr:col>
      <xdr:colOff>101600</xdr:colOff>
      <xdr:row>40</xdr:row>
      <xdr:rowOff>24336</xdr:rowOff>
    </xdr:to>
    <xdr:sp macro="" textlink="">
      <xdr:nvSpPr>
        <xdr:cNvPr id="123" name="フローチャート: 判断 122"/>
        <xdr:cNvSpPr/>
      </xdr:nvSpPr>
      <xdr:spPr>
        <a:xfrm>
          <a:off x="6873240" y="6632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89408</xdr:rowOff>
    </xdr:from>
    <xdr:to>
      <xdr:col>36</xdr:col>
      <xdr:colOff>165100</xdr:colOff>
      <xdr:row>40</xdr:row>
      <xdr:rowOff>19558</xdr:rowOff>
    </xdr:to>
    <xdr:sp macro="" textlink="">
      <xdr:nvSpPr>
        <xdr:cNvPr id="124" name="フローチャート: 判断 123"/>
        <xdr:cNvSpPr/>
      </xdr:nvSpPr>
      <xdr:spPr>
        <a:xfrm>
          <a:off x="6098540" y="6627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96274</xdr:rowOff>
    </xdr:from>
    <xdr:to>
      <xdr:col>55</xdr:col>
      <xdr:colOff>50800</xdr:colOff>
      <xdr:row>41</xdr:row>
      <xdr:rowOff>26424</xdr:rowOff>
    </xdr:to>
    <xdr:sp macro="" textlink="">
      <xdr:nvSpPr>
        <xdr:cNvPr id="130" name="楕円 129"/>
        <xdr:cNvSpPr/>
      </xdr:nvSpPr>
      <xdr:spPr>
        <a:xfrm>
          <a:off x="9192260" y="68018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74701</xdr:rowOff>
    </xdr:from>
    <xdr:ext cx="534377" cy="259045"/>
    <xdr:sp macro="" textlink="">
      <xdr:nvSpPr>
        <xdr:cNvPr id="131" name="【道路】&#10;一人当たり延長該当値テキスト"/>
        <xdr:cNvSpPr txBox="1"/>
      </xdr:nvSpPr>
      <xdr:spPr>
        <a:xfrm>
          <a:off x="9258300" y="678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103048</xdr:rowOff>
    </xdr:from>
    <xdr:to>
      <xdr:col>50</xdr:col>
      <xdr:colOff>165100</xdr:colOff>
      <xdr:row>41</xdr:row>
      <xdr:rowOff>33198</xdr:rowOff>
    </xdr:to>
    <xdr:sp macro="" textlink="">
      <xdr:nvSpPr>
        <xdr:cNvPr id="132" name="楕円 131"/>
        <xdr:cNvSpPr/>
      </xdr:nvSpPr>
      <xdr:spPr>
        <a:xfrm>
          <a:off x="8445500" y="68086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147074</xdr:rowOff>
    </xdr:from>
    <xdr:to>
      <xdr:col>55</xdr:col>
      <xdr:colOff>0</xdr:colOff>
      <xdr:row>40</xdr:row>
      <xdr:rowOff>153848</xdr:rowOff>
    </xdr:to>
    <xdr:cxnSp macro="">
      <xdr:nvCxnSpPr>
        <xdr:cNvPr id="133" name="直線コネクタ 132"/>
        <xdr:cNvCxnSpPr/>
      </xdr:nvCxnSpPr>
      <xdr:spPr>
        <a:xfrm flipV="1">
          <a:off x="8496300" y="6852674"/>
          <a:ext cx="723900" cy="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109022</xdr:rowOff>
    </xdr:from>
    <xdr:to>
      <xdr:col>46</xdr:col>
      <xdr:colOff>38100</xdr:colOff>
      <xdr:row>41</xdr:row>
      <xdr:rowOff>39172</xdr:rowOff>
    </xdr:to>
    <xdr:sp macro="" textlink="">
      <xdr:nvSpPr>
        <xdr:cNvPr id="134" name="楕円 133"/>
        <xdr:cNvSpPr/>
      </xdr:nvSpPr>
      <xdr:spPr>
        <a:xfrm>
          <a:off x="7670800" y="68146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153848</xdr:rowOff>
    </xdr:from>
    <xdr:to>
      <xdr:col>50</xdr:col>
      <xdr:colOff>114300</xdr:colOff>
      <xdr:row>40</xdr:row>
      <xdr:rowOff>159822</xdr:rowOff>
    </xdr:to>
    <xdr:cxnSp macro="">
      <xdr:nvCxnSpPr>
        <xdr:cNvPr id="135" name="直線コネクタ 134"/>
        <xdr:cNvCxnSpPr/>
      </xdr:nvCxnSpPr>
      <xdr:spPr>
        <a:xfrm flipV="1">
          <a:off x="7713980" y="6859448"/>
          <a:ext cx="782320" cy="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114592</xdr:rowOff>
    </xdr:from>
    <xdr:to>
      <xdr:col>41</xdr:col>
      <xdr:colOff>101600</xdr:colOff>
      <xdr:row>41</xdr:row>
      <xdr:rowOff>44742</xdr:rowOff>
    </xdr:to>
    <xdr:sp macro="" textlink="">
      <xdr:nvSpPr>
        <xdr:cNvPr id="136" name="楕円 135"/>
        <xdr:cNvSpPr/>
      </xdr:nvSpPr>
      <xdr:spPr>
        <a:xfrm>
          <a:off x="6873240" y="68201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159822</xdr:rowOff>
    </xdr:from>
    <xdr:to>
      <xdr:col>45</xdr:col>
      <xdr:colOff>177800</xdr:colOff>
      <xdr:row>40</xdr:row>
      <xdr:rowOff>165392</xdr:rowOff>
    </xdr:to>
    <xdr:cxnSp macro="">
      <xdr:nvCxnSpPr>
        <xdr:cNvPr id="137" name="直線コネクタ 136"/>
        <xdr:cNvCxnSpPr/>
      </xdr:nvCxnSpPr>
      <xdr:spPr>
        <a:xfrm flipV="1">
          <a:off x="6924040" y="6865422"/>
          <a:ext cx="789940" cy="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120086</xdr:rowOff>
    </xdr:from>
    <xdr:to>
      <xdr:col>36</xdr:col>
      <xdr:colOff>165100</xdr:colOff>
      <xdr:row>41</xdr:row>
      <xdr:rowOff>50236</xdr:rowOff>
    </xdr:to>
    <xdr:sp macro="" textlink="">
      <xdr:nvSpPr>
        <xdr:cNvPr id="138" name="楕円 137"/>
        <xdr:cNvSpPr/>
      </xdr:nvSpPr>
      <xdr:spPr>
        <a:xfrm>
          <a:off x="6098540" y="68256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165392</xdr:rowOff>
    </xdr:from>
    <xdr:to>
      <xdr:col>41</xdr:col>
      <xdr:colOff>50800</xdr:colOff>
      <xdr:row>40</xdr:row>
      <xdr:rowOff>170886</xdr:rowOff>
    </xdr:to>
    <xdr:cxnSp macro="">
      <xdr:nvCxnSpPr>
        <xdr:cNvPr id="139" name="直線コネクタ 138"/>
        <xdr:cNvCxnSpPr/>
      </xdr:nvCxnSpPr>
      <xdr:spPr>
        <a:xfrm flipV="1">
          <a:off x="6149340" y="6870992"/>
          <a:ext cx="774700" cy="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38820</xdr:rowOff>
    </xdr:from>
    <xdr:ext cx="534377" cy="259045"/>
    <xdr:sp macro="" textlink="">
      <xdr:nvSpPr>
        <xdr:cNvPr id="140" name="n_1aveValue【道路】&#10;一人当たり延長"/>
        <xdr:cNvSpPr txBox="1"/>
      </xdr:nvSpPr>
      <xdr:spPr>
        <a:xfrm>
          <a:off x="8239271" y="640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45693</xdr:rowOff>
    </xdr:from>
    <xdr:ext cx="534377" cy="259045"/>
    <xdr:sp macro="" textlink="">
      <xdr:nvSpPr>
        <xdr:cNvPr id="141" name="n_2aveValue【道路】&#10;一人当たり延長"/>
        <xdr:cNvSpPr txBox="1"/>
      </xdr:nvSpPr>
      <xdr:spPr>
        <a:xfrm>
          <a:off x="7477271" y="641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40863</xdr:rowOff>
    </xdr:from>
    <xdr:ext cx="534377" cy="259045"/>
    <xdr:sp macro="" textlink="">
      <xdr:nvSpPr>
        <xdr:cNvPr id="142" name="n_3aveValue【道路】&#10;一人当たり延長"/>
        <xdr:cNvSpPr txBox="1"/>
      </xdr:nvSpPr>
      <xdr:spPr>
        <a:xfrm>
          <a:off x="6702571" y="641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36085</xdr:rowOff>
    </xdr:from>
    <xdr:ext cx="534377" cy="259045"/>
    <xdr:sp macro="" textlink="">
      <xdr:nvSpPr>
        <xdr:cNvPr id="143" name="n_4aveValue【道路】&#10;一人当たり延長"/>
        <xdr:cNvSpPr txBox="1"/>
      </xdr:nvSpPr>
      <xdr:spPr>
        <a:xfrm>
          <a:off x="5905011" y="640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24325</xdr:rowOff>
    </xdr:from>
    <xdr:ext cx="534377" cy="259045"/>
    <xdr:sp macro="" textlink="">
      <xdr:nvSpPr>
        <xdr:cNvPr id="144" name="n_1mainValue【道路】&#10;一人当たり延長"/>
        <xdr:cNvSpPr txBox="1"/>
      </xdr:nvSpPr>
      <xdr:spPr>
        <a:xfrm>
          <a:off x="8239271" y="689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30299</xdr:rowOff>
    </xdr:from>
    <xdr:ext cx="534377" cy="259045"/>
    <xdr:sp macro="" textlink="">
      <xdr:nvSpPr>
        <xdr:cNvPr id="145" name="n_2mainValue【道路】&#10;一人当たり延長"/>
        <xdr:cNvSpPr txBox="1"/>
      </xdr:nvSpPr>
      <xdr:spPr>
        <a:xfrm>
          <a:off x="7477271" y="69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35869</xdr:rowOff>
    </xdr:from>
    <xdr:ext cx="534377" cy="259045"/>
    <xdr:sp macro="" textlink="">
      <xdr:nvSpPr>
        <xdr:cNvPr id="146" name="n_3mainValue【道路】&#10;一人当たり延長"/>
        <xdr:cNvSpPr txBox="1"/>
      </xdr:nvSpPr>
      <xdr:spPr>
        <a:xfrm>
          <a:off x="6702571" y="690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41363</xdr:rowOff>
    </xdr:from>
    <xdr:ext cx="534377" cy="259045"/>
    <xdr:sp macro="" textlink="">
      <xdr:nvSpPr>
        <xdr:cNvPr id="147" name="n_4mainValue【道路】&#10;一人当たり延長"/>
        <xdr:cNvSpPr txBox="1"/>
      </xdr:nvSpPr>
      <xdr:spPr>
        <a:xfrm>
          <a:off x="5905011" y="691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102870</xdr:rowOff>
    </xdr:to>
    <xdr:cxnSp macro="">
      <xdr:nvCxnSpPr>
        <xdr:cNvPr id="171" name="直線コネクタ 170"/>
        <xdr:cNvCxnSpPr/>
      </xdr:nvCxnSpPr>
      <xdr:spPr>
        <a:xfrm flipV="1">
          <a:off x="4086225" y="950595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72" name="【橋りょう・トンネル】&#10;有形固定資産減価償却率最小値テキスト"/>
        <xdr:cNvSpPr txBox="1"/>
      </xdr:nvSpPr>
      <xdr:spPr>
        <a:xfrm>
          <a:off x="412496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73" name="直線コネクタ 172"/>
        <xdr:cNvCxnSpPr/>
      </xdr:nvCxnSpPr>
      <xdr:spPr>
        <a:xfrm>
          <a:off x="4020820" y="10831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橋りょう・トンネル】&#10;有形固定資産減価償却率最大値テキスト"/>
        <xdr:cNvSpPr txBox="1"/>
      </xdr:nvSpPr>
      <xdr:spPr>
        <a:xfrm>
          <a:off x="412496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xdr:cNvCxnSpPr/>
      </xdr:nvCxnSpPr>
      <xdr:spPr>
        <a:xfrm>
          <a:off x="4020820" y="950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83837</xdr:rowOff>
    </xdr:from>
    <xdr:ext cx="405111" cy="259045"/>
    <xdr:sp macro="" textlink="">
      <xdr:nvSpPr>
        <xdr:cNvPr id="176" name="【橋りょう・トンネル】&#10;有形固定資産減価償却率平均値テキスト"/>
        <xdr:cNvSpPr txBox="1"/>
      </xdr:nvSpPr>
      <xdr:spPr>
        <a:xfrm>
          <a:off x="4124960" y="10477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105410</xdr:rowOff>
    </xdr:from>
    <xdr:to>
      <xdr:col>24</xdr:col>
      <xdr:colOff>114300</xdr:colOff>
      <xdr:row>63</xdr:row>
      <xdr:rowOff>35560</xdr:rowOff>
    </xdr:to>
    <xdr:sp macro="" textlink="">
      <xdr:nvSpPr>
        <xdr:cNvPr id="177" name="フローチャート: 判断 176"/>
        <xdr:cNvSpPr/>
      </xdr:nvSpPr>
      <xdr:spPr>
        <a:xfrm>
          <a:off x="4036060" y="1049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86360</xdr:rowOff>
    </xdr:from>
    <xdr:to>
      <xdr:col>20</xdr:col>
      <xdr:colOff>38100</xdr:colOff>
      <xdr:row>63</xdr:row>
      <xdr:rowOff>16510</xdr:rowOff>
    </xdr:to>
    <xdr:sp macro="" textlink="">
      <xdr:nvSpPr>
        <xdr:cNvPr id="178" name="フローチャート: 判断 177"/>
        <xdr:cNvSpPr/>
      </xdr:nvSpPr>
      <xdr:spPr>
        <a:xfrm>
          <a:off x="3312160" y="104800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25400</xdr:rowOff>
    </xdr:from>
    <xdr:to>
      <xdr:col>15</xdr:col>
      <xdr:colOff>101600</xdr:colOff>
      <xdr:row>62</xdr:row>
      <xdr:rowOff>127000</xdr:rowOff>
    </xdr:to>
    <xdr:sp macro="" textlink="">
      <xdr:nvSpPr>
        <xdr:cNvPr id="179" name="フローチャート: 判断 178"/>
        <xdr:cNvSpPr/>
      </xdr:nvSpPr>
      <xdr:spPr>
        <a:xfrm>
          <a:off x="25146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164465</xdr:rowOff>
    </xdr:from>
    <xdr:to>
      <xdr:col>10</xdr:col>
      <xdr:colOff>165100</xdr:colOff>
      <xdr:row>62</xdr:row>
      <xdr:rowOff>94615</xdr:rowOff>
    </xdr:to>
    <xdr:sp macro="" textlink="">
      <xdr:nvSpPr>
        <xdr:cNvPr id="180" name="フローチャート: 判断 179"/>
        <xdr:cNvSpPr/>
      </xdr:nvSpPr>
      <xdr:spPr>
        <a:xfrm>
          <a:off x="1739900" y="10390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2540</xdr:rowOff>
    </xdr:from>
    <xdr:to>
      <xdr:col>6</xdr:col>
      <xdr:colOff>38100</xdr:colOff>
      <xdr:row>62</xdr:row>
      <xdr:rowOff>104140</xdr:rowOff>
    </xdr:to>
    <xdr:sp macro="" textlink="">
      <xdr:nvSpPr>
        <xdr:cNvPr id="181" name="フローチャート: 判断 180"/>
        <xdr:cNvSpPr/>
      </xdr:nvSpPr>
      <xdr:spPr>
        <a:xfrm>
          <a:off x="965200" y="10396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139700</xdr:rowOff>
    </xdr:from>
    <xdr:to>
      <xdr:col>24</xdr:col>
      <xdr:colOff>114300</xdr:colOff>
      <xdr:row>61</xdr:row>
      <xdr:rowOff>69850</xdr:rowOff>
    </xdr:to>
    <xdr:sp macro="" textlink="">
      <xdr:nvSpPr>
        <xdr:cNvPr id="187" name="楕円 186"/>
        <xdr:cNvSpPr/>
      </xdr:nvSpPr>
      <xdr:spPr>
        <a:xfrm>
          <a:off x="4036060" y="10198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162577</xdr:rowOff>
    </xdr:from>
    <xdr:ext cx="405111" cy="259045"/>
    <xdr:sp macro="" textlink="">
      <xdr:nvSpPr>
        <xdr:cNvPr id="188" name="【橋りょう・トンネル】&#10;有形固定資産減価償却率該当値テキスト"/>
        <xdr:cNvSpPr txBox="1"/>
      </xdr:nvSpPr>
      <xdr:spPr>
        <a:xfrm>
          <a:off x="412496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122555</xdr:rowOff>
    </xdr:from>
    <xdr:to>
      <xdr:col>20</xdr:col>
      <xdr:colOff>38100</xdr:colOff>
      <xdr:row>61</xdr:row>
      <xdr:rowOff>52705</xdr:rowOff>
    </xdr:to>
    <xdr:sp macro="" textlink="">
      <xdr:nvSpPr>
        <xdr:cNvPr id="189" name="楕円 188"/>
        <xdr:cNvSpPr/>
      </xdr:nvSpPr>
      <xdr:spPr>
        <a:xfrm>
          <a:off x="3312160" y="101809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1905</xdr:rowOff>
    </xdr:from>
    <xdr:to>
      <xdr:col>24</xdr:col>
      <xdr:colOff>63500</xdr:colOff>
      <xdr:row>61</xdr:row>
      <xdr:rowOff>19050</xdr:rowOff>
    </xdr:to>
    <xdr:cxnSp macro="">
      <xdr:nvCxnSpPr>
        <xdr:cNvPr id="190" name="直線コネクタ 189"/>
        <xdr:cNvCxnSpPr/>
      </xdr:nvCxnSpPr>
      <xdr:spPr>
        <a:xfrm>
          <a:off x="3355340" y="10227945"/>
          <a:ext cx="7315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120650</xdr:rowOff>
    </xdr:from>
    <xdr:to>
      <xdr:col>15</xdr:col>
      <xdr:colOff>101600</xdr:colOff>
      <xdr:row>61</xdr:row>
      <xdr:rowOff>50800</xdr:rowOff>
    </xdr:to>
    <xdr:sp macro="" textlink="">
      <xdr:nvSpPr>
        <xdr:cNvPr id="191" name="楕円 190"/>
        <xdr:cNvSpPr/>
      </xdr:nvSpPr>
      <xdr:spPr>
        <a:xfrm>
          <a:off x="2514600" y="1017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0</xdr:rowOff>
    </xdr:from>
    <xdr:to>
      <xdr:col>19</xdr:col>
      <xdr:colOff>177800</xdr:colOff>
      <xdr:row>61</xdr:row>
      <xdr:rowOff>1905</xdr:rowOff>
    </xdr:to>
    <xdr:cxnSp macro="">
      <xdr:nvCxnSpPr>
        <xdr:cNvPr id="192" name="直線コネクタ 191"/>
        <xdr:cNvCxnSpPr/>
      </xdr:nvCxnSpPr>
      <xdr:spPr>
        <a:xfrm>
          <a:off x="2565400" y="10226040"/>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80645</xdr:rowOff>
    </xdr:from>
    <xdr:to>
      <xdr:col>10</xdr:col>
      <xdr:colOff>165100</xdr:colOff>
      <xdr:row>61</xdr:row>
      <xdr:rowOff>10795</xdr:rowOff>
    </xdr:to>
    <xdr:sp macro="" textlink="">
      <xdr:nvSpPr>
        <xdr:cNvPr id="193" name="楕円 192"/>
        <xdr:cNvSpPr/>
      </xdr:nvSpPr>
      <xdr:spPr>
        <a:xfrm>
          <a:off x="1739900" y="10139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131445</xdr:rowOff>
    </xdr:from>
    <xdr:to>
      <xdr:col>15</xdr:col>
      <xdr:colOff>50800</xdr:colOff>
      <xdr:row>61</xdr:row>
      <xdr:rowOff>0</xdr:rowOff>
    </xdr:to>
    <xdr:cxnSp macro="">
      <xdr:nvCxnSpPr>
        <xdr:cNvPr id="194" name="直線コネクタ 193"/>
        <xdr:cNvCxnSpPr/>
      </xdr:nvCxnSpPr>
      <xdr:spPr>
        <a:xfrm>
          <a:off x="1790700" y="1018984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59690</xdr:rowOff>
    </xdr:from>
    <xdr:to>
      <xdr:col>6</xdr:col>
      <xdr:colOff>38100</xdr:colOff>
      <xdr:row>60</xdr:row>
      <xdr:rowOff>161290</xdr:rowOff>
    </xdr:to>
    <xdr:sp macro="" textlink="">
      <xdr:nvSpPr>
        <xdr:cNvPr id="195" name="楕円 194"/>
        <xdr:cNvSpPr/>
      </xdr:nvSpPr>
      <xdr:spPr>
        <a:xfrm>
          <a:off x="965200" y="101180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110490</xdr:rowOff>
    </xdr:from>
    <xdr:to>
      <xdr:col>10</xdr:col>
      <xdr:colOff>114300</xdr:colOff>
      <xdr:row>60</xdr:row>
      <xdr:rowOff>131445</xdr:rowOff>
    </xdr:to>
    <xdr:cxnSp macro="">
      <xdr:nvCxnSpPr>
        <xdr:cNvPr id="196" name="直線コネクタ 195"/>
        <xdr:cNvCxnSpPr/>
      </xdr:nvCxnSpPr>
      <xdr:spPr>
        <a:xfrm>
          <a:off x="1008380" y="10168890"/>
          <a:ext cx="7823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7637</xdr:rowOff>
    </xdr:from>
    <xdr:ext cx="405111" cy="259045"/>
    <xdr:sp macro="" textlink="">
      <xdr:nvSpPr>
        <xdr:cNvPr id="197" name="n_1aveValue【橋りょう・トンネル】&#10;有形固定資産減価償却率"/>
        <xdr:cNvSpPr txBox="1"/>
      </xdr:nvSpPr>
      <xdr:spPr>
        <a:xfrm>
          <a:off x="317056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118127</xdr:rowOff>
    </xdr:from>
    <xdr:ext cx="405111" cy="259045"/>
    <xdr:sp macro="" textlink="">
      <xdr:nvSpPr>
        <xdr:cNvPr id="198" name="n_2aveValue【橋りょう・トンネル】&#10;有形固定資産減価償却率"/>
        <xdr:cNvSpPr txBox="1"/>
      </xdr:nvSpPr>
      <xdr:spPr>
        <a:xfrm>
          <a:off x="238570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85742</xdr:rowOff>
    </xdr:from>
    <xdr:ext cx="405111" cy="259045"/>
    <xdr:sp macro="" textlink="">
      <xdr:nvSpPr>
        <xdr:cNvPr id="199" name="n_3aveValue【橋りょう・トンネル】&#10;有形固定資産減価償却率"/>
        <xdr:cNvSpPr txBox="1"/>
      </xdr:nvSpPr>
      <xdr:spPr>
        <a:xfrm>
          <a:off x="161100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95267</xdr:rowOff>
    </xdr:from>
    <xdr:ext cx="405111" cy="259045"/>
    <xdr:sp macro="" textlink="">
      <xdr:nvSpPr>
        <xdr:cNvPr id="200" name="n_4aveValue【橋りょう・トンネル】&#10;有形固定資産減価償却率"/>
        <xdr:cNvSpPr txBox="1"/>
      </xdr:nvSpPr>
      <xdr:spPr>
        <a:xfrm>
          <a:off x="83630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69232</xdr:rowOff>
    </xdr:from>
    <xdr:ext cx="405111" cy="259045"/>
    <xdr:sp macro="" textlink="">
      <xdr:nvSpPr>
        <xdr:cNvPr id="201" name="n_1mainValue【橋りょう・トンネル】&#10;有形固定資産減価償却率"/>
        <xdr:cNvSpPr txBox="1"/>
      </xdr:nvSpPr>
      <xdr:spPr>
        <a:xfrm>
          <a:off x="317056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2" name="n_2mainValue【橋りょう・トンネル】&#10;有形固定資産減価償却率"/>
        <xdr:cNvSpPr txBox="1"/>
      </xdr:nvSpPr>
      <xdr:spPr>
        <a:xfrm>
          <a:off x="238570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27322</xdr:rowOff>
    </xdr:from>
    <xdr:ext cx="405111" cy="259045"/>
    <xdr:sp macro="" textlink="">
      <xdr:nvSpPr>
        <xdr:cNvPr id="203" name="n_3mainValue【橋りょう・トンネル】&#10;有形固定資産減価償却率"/>
        <xdr:cNvSpPr txBox="1"/>
      </xdr:nvSpPr>
      <xdr:spPr>
        <a:xfrm>
          <a:off x="161100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6367</xdr:rowOff>
    </xdr:from>
    <xdr:ext cx="405111" cy="259045"/>
    <xdr:sp macro="" textlink="">
      <xdr:nvSpPr>
        <xdr:cNvPr id="204" name="n_4mainValue【橋りょう・トンネル】&#10;有形固定資産減価償却率"/>
        <xdr:cNvSpPr txBox="1"/>
      </xdr:nvSpPr>
      <xdr:spPr>
        <a:xfrm>
          <a:off x="83630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xdr:cNvSpPr txBox="1"/>
      </xdr:nvSpPr>
      <xdr:spPr>
        <a:xfrm>
          <a:off x="5209768" y="1039841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xdr:cNvSpPr txBox="1"/>
      </xdr:nvSpPr>
      <xdr:spPr>
        <a:xfrm>
          <a:off x="5209768" y="100794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xdr:cNvSpPr txBox="1"/>
      </xdr:nvSpPr>
      <xdr:spPr>
        <a:xfrm>
          <a:off x="5209768" y="97605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xdr:cNvSpPr txBox="1"/>
      </xdr:nvSpPr>
      <xdr:spPr>
        <a:xfrm>
          <a:off x="5168508" y="912260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69994</xdr:rowOff>
    </xdr:from>
    <xdr:to>
      <xdr:col>54</xdr:col>
      <xdr:colOff>189865</xdr:colOff>
      <xdr:row>64</xdr:row>
      <xdr:rowOff>128794</xdr:rowOff>
    </xdr:to>
    <xdr:cxnSp macro="">
      <xdr:nvCxnSpPr>
        <xdr:cNvPr id="230" name="直線コネクタ 229"/>
        <xdr:cNvCxnSpPr/>
      </xdr:nvCxnSpPr>
      <xdr:spPr>
        <a:xfrm flipV="1">
          <a:off x="9219565" y="9457834"/>
          <a:ext cx="0" cy="139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132621</xdr:rowOff>
    </xdr:from>
    <xdr:ext cx="534377" cy="259045"/>
    <xdr:sp macro="" textlink="">
      <xdr:nvSpPr>
        <xdr:cNvPr id="231" name="【橋りょう・トンネル】&#10;一人当たり有形固定資産（償却資産）額最小値テキスト"/>
        <xdr:cNvSpPr txBox="1"/>
      </xdr:nvSpPr>
      <xdr:spPr>
        <a:xfrm>
          <a:off x="9258300" y="1086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128794</xdr:rowOff>
    </xdr:from>
    <xdr:to>
      <xdr:col>55</xdr:col>
      <xdr:colOff>88900</xdr:colOff>
      <xdr:row>64</xdr:row>
      <xdr:rowOff>128794</xdr:rowOff>
    </xdr:to>
    <xdr:cxnSp macro="">
      <xdr:nvCxnSpPr>
        <xdr:cNvPr id="232" name="直線コネクタ 231"/>
        <xdr:cNvCxnSpPr/>
      </xdr:nvCxnSpPr>
      <xdr:spPr>
        <a:xfrm>
          <a:off x="9154160" y="108577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16671</xdr:rowOff>
    </xdr:from>
    <xdr:ext cx="690189" cy="259045"/>
    <xdr:sp macro="" textlink="">
      <xdr:nvSpPr>
        <xdr:cNvPr id="233" name="【橋りょう・トンネル】&#10;一人当たり有形固定資産（償却資産）額最大値テキスト"/>
        <xdr:cNvSpPr txBox="1"/>
      </xdr:nvSpPr>
      <xdr:spPr>
        <a:xfrm>
          <a:off x="9258300" y="9236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69994</xdr:rowOff>
    </xdr:from>
    <xdr:to>
      <xdr:col>55</xdr:col>
      <xdr:colOff>88900</xdr:colOff>
      <xdr:row>56</xdr:row>
      <xdr:rowOff>69994</xdr:rowOff>
    </xdr:to>
    <xdr:cxnSp macro="">
      <xdr:nvCxnSpPr>
        <xdr:cNvPr id="234" name="直線コネクタ 233"/>
        <xdr:cNvCxnSpPr/>
      </xdr:nvCxnSpPr>
      <xdr:spPr>
        <a:xfrm>
          <a:off x="9154160" y="94578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85481</xdr:rowOff>
    </xdr:from>
    <xdr:ext cx="690189" cy="259045"/>
    <xdr:sp macro="" textlink="">
      <xdr:nvSpPr>
        <xdr:cNvPr id="235" name="【橋りょう・トンネル】&#10;一人当たり有形固定資産（償却資産）額平均値テキスト"/>
        <xdr:cNvSpPr txBox="1"/>
      </xdr:nvSpPr>
      <xdr:spPr>
        <a:xfrm>
          <a:off x="9258300" y="1047916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62604</xdr:rowOff>
    </xdr:from>
    <xdr:to>
      <xdr:col>55</xdr:col>
      <xdr:colOff>50800</xdr:colOff>
      <xdr:row>63</xdr:row>
      <xdr:rowOff>164204</xdr:rowOff>
    </xdr:to>
    <xdr:sp macro="" textlink="">
      <xdr:nvSpPr>
        <xdr:cNvPr id="236" name="フローチャート: 判断 235"/>
        <xdr:cNvSpPr/>
      </xdr:nvSpPr>
      <xdr:spPr>
        <a:xfrm>
          <a:off x="9192260" y="106239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58883</xdr:rowOff>
    </xdr:from>
    <xdr:to>
      <xdr:col>50</xdr:col>
      <xdr:colOff>165100</xdr:colOff>
      <xdr:row>63</xdr:row>
      <xdr:rowOff>160483</xdr:rowOff>
    </xdr:to>
    <xdr:sp macro="" textlink="">
      <xdr:nvSpPr>
        <xdr:cNvPr id="237" name="フローチャート: 判断 236"/>
        <xdr:cNvSpPr/>
      </xdr:nvSpPr>
      <xdr:spPr>
        <a:xfrm>
          <a:off x="8445500" y="1062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95665</xdr:rowOff>
    </xdr:from>
    <xdr:to>
      <xdr:col>46</xdr:col>
      <xdr:colOff>38100</xdr:colOff>
      <xdr:row>64</xdr:row>
      <xdr:rowOff>25815</xdr:rowOff>
    </xdr:to>
    <xdr:sp macro="" textlink="">
      <xdr:nvSpPr>
        <xdr:cNvPr id="238" name="フローチャート: 判断 237"/>
        <xdr:cNvSpPr/>
      </xdr:nvSpPr>
      <xdr:spPr>
        <a:xfrm>
          <a:off x="7670800" y="10656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100186</xdr:rowOff>
    </xdr:from>
    <xdr:to>
      <xdr:col>41</xdr:col>
      <xdr:colOff>101600</xdr:colOff>
      <xdr:row>64</xdr:row>
      <xdr:rowOff>30336</xdr:rowOff>
    </xdr:to>
    <xdr:sp macro="" textlink="">
      <xdr:nvSpPr>
        <xdr:cNvPr id="239" name="フローチャート: 判断 238"/>
        <xdr:cNvSpPr/>
      </xdr:nvSpPr>
      <xdr:spPr>
        <a:xfrm>
          <a:off x="6873240" y="106615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62985</xdr:rowOff>
    </xdr:from>
    <xdr:to>
      <xdr:col>36</xdr:col>
      <xdr:colOff>165100</xdr:colOff>
      <xdr:row>63</xdr:row>
      <xdr:rowOff>164585</xdr:rowOff>
    </xdr:to>
    <xdr:sp macro="" textlink="">
      <xdr:nvSpPr>
        <xdr:cNvPr id="240" name="フローチャート: 判断 239"/>
        <xdr:cNvSpPr/>
      </xdr:nvSpPr>
      <xdr:spPr>
        <a:xfrm>
          <a:off x="6098540" y="106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112854</xdr:rowOff>
    </xdr:from>
    <xdr:to>
      <xdr:col>55</xdr:col>
      <xdr:colOff>50800</xdr:colOff>
      <xdr:row>64</xdr:row>
      <xdr:rowOff>43004</xdr:rowOff>
    </xdr:to>
    <xdr:sp macro="" textlink="">
      <xdr:nvSpPr>
        <xdr:cNvPr id="246" name="楕円 245"/>
        <xdr:cNvSpPr/>
      </xdr:nvSpPr>
      <xdr:spPr>
        <a:xfrm>
          <a:off x="9192260" y="106741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91281</xdr:rowOff>
    </xdr:from>
    <xdr:ext cx="599010" cy="259045"/>
    <xdr:sp macro="" textlink="">
      <xdr:nvSpPr>
        <xdr:cNvPr id="247" name="【橋りょう・トンネル】&#10;一人当たり有形固定資産（償却資産）額該当値テキスト"/>
        <xdr:cNvSpPr txBox="1"/>
      </xdr:nvSpPr>
      <xdr:spPr>
        <a:xfrm>
          <a:off x="9258300" y="1065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119474</xdr:rowOff>
    </xdr:from>
    <xdr:to>
      <xdr:col>50</xdr:col>
      <xdr:colOff>165100</xdr:colOff>
      <xdr:row>64</xdr:row>
      <xdr:rowOff>49624</xdr:rowOff>
    </xdr:to>
    <xdr:sp macro="" textlink="">
      <xdr:nvSpPr>
        <xdr:cNvPr id="248" name="楕円 247"/>
        <xdr:cNvSpPr/>
      </xdr:nvSpPr>
      <xdr:spPr>
        <a:xfrm>
          <a:off x="8445500" y="106807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163654</xdr:rowOff>
    </xdr:from>
    <xdr:to>
      <xdr:col>55</xdr:col>
      <xdr:colOff>0</xdr:colOff>
      <xdr:row>63</xdr:row>
      <xdr:rowOff>170274</xdr:rowOff>
    </xdr:to>
    <xdr:cxnSp macro="">
      <xdr:nvCxnSpPr>
        <xdr:cNvPr id="249" name="直線コネクタ 248"/>
        <xdr:cNvCxnSpPr/>
      </xdr:nvCxnSpPr>
      <xdr:spPr>
        <a:xfrm flipV="1">
          <a:off x="8496300" y="10724974"/>
          <a:ext cx="723900" cy="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127515</xdr:rowOff>
    </xdr:from>
    <xdr:to>
      <xdr:col>46</xdr:col>
      <xdr:colOff>38100</xdr:colOff>
      <xdr:row>64</xdr:row>
      <xdr:rowOff>57665</xdr:rowOff>
    </xdr:to>
    <xdr:sp macro="" textlink="">
      <xdr:nvSpPr>
        <xdr:cNvPr id="250" name="楕円 249"/>
        <xdr:cNvSpPr/>
      </xdr:nvSpPr>
      <xdr:spPr>
        <a:xfrm>
          <a:off x="7670800" y="106888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170274</xdr:rowOff>
    </xdr:from>
    <xdr:to>
      <xdr:col>50</xdr:col>
      <xdr:colOff>114300</xdr:colOff>
      <xdr:row>64</xdr:row>
      <xdr:rowOff>6865</xdr:rowOff>
    </xdr:to>
    <xdr:cxnSp macro="">
      <xdr:nvCxnSpPr>
        <xdr:cNvPr id="251" name="直線コネクタ 250"/>
        <xdr:cNvCxnSpPr/>
      </xdr:nvCxnSpPr>
      <xdr:spPr>
        <a:xfrm flipV="1">
          <a:off x="7713980" y="10731594"/>
          <a:ext cx="782320" cy="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134944</xdr:rowOff>
    </xdr:from>
    <xdr:to>
      <xdr:col>41</xdr:col>
      <xdr:colOff>101600</xdr:colOff>
      <xdr:row>64</xdr:row>
      <xdr:rowOff>65094</xdr:rowOff>
    </xdr:to>
    <xdr:sp macro="" textlink="">
      <xdr:nvSpPr>
        <xdr:cNvPr id="252" name="楕円 251"/>
        <xdr:cNvSpPr/>
      </xdr:nvSpPr>
      <xdr:spPr>
        <a:xfrm>
          <a:off x="6873240" y="106962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6865</xdr:rowOff>
    </xdr:from>
    <xdr:to>
      <xdr:col>45</xdr:col>
      <xdr:colOff>177800</xdr:colOff>
      <xdr:row>64</xdr:row>
      <xdr:rowOff>14294</xdr:rowOff>
    </xdr:to>
    <xdr:cxnSp macro="">
      <xdr:nvCxnSpPr>
        <xdr:cNvPr id="253" name="直線コネクタ 252"/>
        <xdr:cNvCxnSpPr/>
      </xdr:nvCxnSpPr>
      <xdr:spPr>
        <a:xfrm flipV="1">
          <a:off x="6924040" y="10735825"/>
          <a:ext cx="78994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138997</xdr:rowOff>
    </xdr:from>
    <xdr:to>
      <xdr:col>36</xdr:col>
      <xdr:colOff>165100</xdr:colOff>
      <xdr:row>64</xdr:row>
      <xdr:rowOff>69147</xdr:rowOff>
    </xdr:to>
    <xdr:sp macro="" textlink="">
      <xdr:nvSpPr>
        <xdr:cNvPr id="254" name="楕円 253"/>
        <xdr:cNvSpPr/>
      </xdr:nvSpPr>
      <xdr:spPr>
        <a:xfrm>
          <a:off x="6098540" y="107003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14294</xdr:rowOff>
    </xdr:from>
    <xdr:to>
      <xdr:col>41</xdr:col>
      <xdr:colOff>50800</xdr:colOff>
      <xdr:row>64</xdr:row>
      <xdr:rowOff>18347</xdr:rowOff>
    </xdr:to>
    <xdr:cxnSp macro="">
      <xdr:nvCxnSpPr>
        <xdr:cNvPr id="255" name="直線コネクタ 254"/>
        <xdr:cNvCxnSpPr/>
      </xdr:nvCxnSpPr>
      <xdr:spPr>
        <a:xfrm flipV="1">
          <a:off x="6149340" y="10743254"/>
          <a:ext cx="774700" cy="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5560</xdr:rowOff>
    </xdr:from>
    <xdr:ext cx="690189" cy="259045"/>
    <xdr:sp macro="" textlink="">
      <xdr:nvSpPr>
        <xdr:cNvPr id="256" name="n_1aveValue【橋りょう・トンネル】&#10;一人当たり有形固定資産（償却資産）額"/>
        <xdr:cNvSpPr txBox="1"/>
      </xdr:nvSpPr>
      <xdr:spPr>
        <a:xfrm>
          <a:off x="8184225" y="103992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42342</xdr:rowOff>
    </xdr:from>
    <xdr:ext cx="599010" cy="259045"/>
    <xdr:sp macro="" textlink="">
      <xdr:nvSpPr>
        <xdr:cNvPr id="257" name="n_2aveValue【橋りょう・トンネル】&#10;一人当たり有形固定資産（償却資産）額"/>
        <xdr:cNvSpPr txBox="1"/>
      </xdr:nvSpPr>
      <xdr:spPr>
        <a:xfrm>
          <a:off x="7444955" y="1043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46863</xdr:rowOff>
    </xdr:from>
    <xdr:ext cx="599010" cy="259045"/>
    <xdr:sp macro="" textlink="">
      <xdr:nvSpPr>
        <xdr:cNvPr id="258" name="n_3aveValue【橋りょう・トンネル】&#10;一人当たり有形固定資産（償却資産）額"/>
        <xdr:cNvSpPr txBox="1"/>
      </xdr:nvSpPr>
      <xdr:spPr>
        <a:xfrm>
          <a:off x="6670255" y="1044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9662</xdr:rowOff>
    </xdr:from>
    <xdr:ext cx="690189" cy="259045"/>
    <xdr:sp macro="" textlink="">
      <xdr:nvSpPr>
        <xdr:cNvPr id="259" name="n_4aveValue【橋りょう・トンネル】&#10;一人当たり有形固定資産（償却資産）額"/>
        <xdr:cNvSpPr txBox="1"/>
      </xdr:nvSpPr>
      <xdr:spPr>
        <a:xfrm>
          <a:off x="5849965" y="104033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40751</xdr:rowOff>
    </xdr:from>
    <xdr:ext cx="599010" cy="259045"/>
    <xdr:sp macro="" textlink="">
      <xdr:nvSpPr>
        <xdr:cNvPr id="260" name="n_1mainValue【橋りょう・トンネル】&#10;一人当たり有形固定資産（償却資産）額"/>
        <xdr:cNvSpPr txBox="1"/>
      </xdr:nvSpPr>
      <xdr:spPr>
        <a:xfrm>
          <a:off x="8214575" y="1076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48792</xdr:rowOff>
    </xdr:from>
    <xdr:ext cx="599010" cy="259045"/>
    <xdr:sp macro="" textlink="">
      <xdr:nvSpPr>
        <xdr:cNvPr id="261" name="n_2mainValue【橋りょう・トンネル】&#10;一人当たり有形固定資産（償却資産）額"/>
        <xdr:cNvSpPr txBox="1"/>
      </xdr:nvSpPr>
      <xdr:spPr>
        <a:xfrm>
          <a:off x="7444955" y="1077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56221</xdr:rowOff>
    </xdr:from>
    <xdr:ext cx="599010" cy="259045"/>
    <xdr:sp macro="" textlink="">
      <xdr:nvSpPr>
        <xdr:cNvPr id="262" name="n_3mainValue【橋りょう・トンネル】&#10;一人当たり有形固定資産（償却資産）額"/>
        <xdr:cNvSpPr txBox="1"/>
      </xdr:nvSpPr>
      <xdr:spPr>
        <a:xfrm>
          <a:off x="6670255" y="1078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60274</xdr:rowOff>
    </xdr:from>
    <xdr:ext cx="599010" cy="259045"/>
    <xdr:sp macro="" textlink="">
      <xdr:nvSpPr>
        <xdr:cNvPr id="263" name="n_4mainValue【橋りょう・トンネル】&#10;一人当たり有形固定資産（償却資産）額"/>
        <xdr:cNvSpPr txBox="1"/>
      </xdr:nvSpPr>
      <xdr:spPr>
        <a:xfrm>
          <a:off x="5872695" y="1078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74295</xdr:rowOff>
    </xdr:from>
    <xdr:to>
      <xdr:col>24</xdr:col>
      <xdr:colOff>62865</xdr:colOff>
      <xdr:row>86</xdr:row>
      <xdr:rowOff>55245</xdr:rowOff>
    </xdr:to>
    <xdr:cxnSp macro="">
      <xdr:nvCxnSpPr>
        <xdr:cNvPr id="288" name="直線コネクタ 287"/>
        <xdr:cNvCxnSpPr/>
      </xdr:nvCxnSpPr>
      <xdr:spPr>
        <a:xfrm flipV="1">
          <a:off x="4086225" y="1315021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89" name="【公営住宅】&#10;有形固定資産減価償却率最小値テキスト"/>
        <xdr:cNvSpPr txBox="1"/>
      </xdr:nvSpPr>
      <xdr:spPr>
        <a:xfrm>
          <a:off x="4124960" y="1447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90" name="直線コネクタ 289"/>
        <xdr:cNvCxnSpPr/>
      </xdr:nvCxnSpPr>
      <xdr:spPr>
        <a:xfrm>
          <a:off x="4020820" y="14472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20972</xdr:rowOff>
    </xdr:from>
    <xdr:ext cx="405111" cy="259045"/>
    <xdr:sp macro="" textlink="">
      <xdr:nvSpPr>
        <xdr:cNvPr id="291" name="【公営住宅】&#10;有形固定資産減価償却率最大値テキスト"/>
        <xdr:cNvSpPr txBox="1"/>
      </xdr:nvSpPr>
      <xdr:spPr>
        <a:xfrm>
          <a:off x="4124960" y="1292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74295</xdr:rowOff>
    </xdr:from>
    <xdr:to>
      <xdr:col>24</xdr:col>
      <xdr:colOff>152400</xdr:colOff>
      <xdr:row>78</xdr:row>
      <xdr:rowOff>74295</xdr:rowOff>
    </xdr:to>
    <xdr:cxnSp macro="">
      <xdr:nvCxnSpPr>
        <xdr:cNvPr id="292" name="直線コネクタ 291"/>
        <xdr:cNvCxnSpPr/>
      </xdr:nvCxnSpPr>
      <xdr:spPr>
        <a:xfrm>
          <a:off x="4020820" y="13150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293" name="【公営住宅】&#10;有形固定資産減価償却率平均値テキスト"/>
        <xdr:cNvSpPr txBox="1"/>
      </xdr:nvSpPr>
      <xdr:spPr>
        <a:xfrm>
          <a:off x="4124960" y="13757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94" name="フローチャート: 判断 293"/>
        <xdr:cNvSpPr/>
      </xdr:nvSpPr>
      <xdr:spPr>
        <a:xfrm>
          <a:off x="403606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73025</xdr:rowOff>
    </xdr:from>
    <xdr:to>
      <xdr:col>20</xdr:col>
      <xdr:colOff>38100</xdr:colOff>
      <xdr:row>83</xdr:row>
      <xdr:rowOff>3175</xdr:rowOff>
    </xdr:to>
    <xdr:sp macro="" textlink="">
      <xdr:nvSpPr>
        <xdr:cNvPr id="295" name="フローチャート: 判断 294"/>
        <xdr:cNvSpPr/>
      </xdr:nvSpPr>
      <xdr:spPr>
        <a:xfrm>
          <a:off x="3312160" y="138195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103505</xdr:rowOff>
    </xdr:from>
    <xdr:to>
      <xdr:col>15</xdr:col>
      <xdr:colOff>101600</xdr:colOff>
      <xdr:row>83</xdr:row>
      <xdr:rowOff>33655</xdr:rowOff>
    </xdr:to>
    <xdr:sp macro="" textlink="">
      <xdr:nvSpPr>
        <xdr:cNvPr id="296" name="フローチャート: 判断 295"/>
        <xdr:cNvSpPr/>
      </xdr:nvSpPr>
      <xdr:spPr>
        <a:xfrm>
          <a:off x="2514600" y="1384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xdr:rowOff>
    </xdr:from>
    <xdr:to>
      <xdr:col>10</xdr:col>
      <xdr:colOff>165100</xdr:colOff>
      <xdr:row>82</xdr:row>
      <xdr:rowOff>106045</xdr:rowOff>
    </xdr:to>
    <xdr:sp macro="" textlink="">
      <xdr:nvSpPr>
        <xdr:cNvPr id="297" name="フローチャート: 判断 296"/>
        <xdr:cNvSpPr/>
      </xdr:nvSpPr>
      <xdr:spPr>
        <a:xfrm>
          <a:off x="17399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298" name="フローチャート: 判断 297"/>
        <xdr:cNvSpPr/>
      </xdr:nvSpPr>
      <xdr:spPr>
        <a:xfrm>
          <a:off x="965200" y="138080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40639</xdr:rowOff>
    </xdr:from>
    <xdr:to>
      <xdr:col>24</xdr:col>
      <xdr:colOff>114300</xdr:colOff>
      <xdr:row>81</xdr:row>
      <xdr:rowOff>142239</xdr:rowOff>
    </xdr:to>
    <xdr:sp macro="" textlink="">
      <xdr:nvSpPr>
        <xdr:cNvPr id="304" name="楕円 303"/>
        <xdr:cNvSpPr/>
      </xdr:nvSpPr>
      <xdr:spPr>
        <a:xfrm>
          <a:off x="4036060" y="1361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63516</xdr:rowOff>
    </xdr:from>
    <xdr:ext cx="405111" cy="259045"/>
    <xdr:sp macro="" textlink="">
      <xdr:nvSpPr>
        <xdr:cNvPr id="305" name="【公営住宅】&#10;有形固定資産減価償却率該当値テキスト"/>
        <xdr:cNvSpPr txBox="1"/>
      </xdr:nvSpPr>
      <xdr:spPr>
        <a:xfrm>
          <a:off x="4124960"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15875</xdr:rowOff>
    </xdr:from>
    <xdr:to>
      <xdr:col>20</xdr:col>
      <xdr:colOff>38100</xdr:colOff>
      <xdr:row>81</xdr:row>
      <xdr:rowOff>117475</xdr:rowOff>
    </xdr:to>
    <xdr:sp macro="" textlink="">
      <xdr:nvSpPr>
        <xdr:cNvPr id="306" name="楕円 305"/>
        <xdr:cNvSpPr/>
      </xdr:nvSpPr>
      <xdr:spPr>
        <a:xfrm>
          <a:off x="3312160" y="135947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66675</xdr:rowOff>
    </xdr:from>
    <xdr:to>
      <xdr:col>24</xdr:col>
      <xdr:colOff>63500</xdr:colOff>
      <xdr:row>81</xdr:row>
      <xdr:rowOff>91439</xdr:rowOff>
    </xdr:to>
    <xdr:cxnSp macro="">
      <xdr:nvCxnSpPr>
        <xdr:cNvPr id="307" name="直線コネクタ 306"/>
        <xdr:cNvCxnSpPr/>
      </xdr:nvCxnSpPr>
      <xdr:spPr>
        <a:xfrm>
          <a:off x="3355340" y="13645515"/>
          <a:ext cx="73152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145414</xdr:rowOff>
    </xdr:from>
    <xdr:to>
      <xdr:col>15</xdr:col>
      <xdr:colOff>101600</xdr:colOff>
      <xdr:row>81</xdr:row>
      <xdr:rowOff>75564</xdr:rowOff>
    </xdr:to>
    <xdr:sp macro="" textlink="">
      <xdr:nvSpPr>
        <xdr:cNvPr id="308" name="楕円 307"/>
        <xdr:cNvSpPr/>
      </xdr:nvSpPr>
      <xdr:spPr>
        <a:xfrm>
          <a:off x="2514600" y="135566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24764</xdr:rowOff>
    </xdr:from>
    <xdr:to>
      <xdr:col>19</xdr:col>
      <xdr:colOff>177800</xdr:colOff>
      <xdr:row>81</xdr:row>
      <xdr:rowOff>66675</xdr:rowOff>
    </xdr:to>
    <xdr:cxnSp macro="">
      <xdr:nvCxnSpPr>
        <xdr:cNvPr id="309" name="直線コネクタ 308"/>
        <xdr:cNvCxnSpPr/>
      </xdr:nvCxnSpPr>
      <xdr:spPr>
        <a:xfrm>
          <a:off x="2565400" y="13603604"/>
          <a:ext cx="78994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147320</xdr:rowOff>
    </xdr:from>
    <xdr:to>
      <xdr:col>10</xdr:col>
      <xdr:colOff>165100</xdr:colOff>
      <xdr:row>81</xdr:row>
      <xdr:rowOff>77470</xdr:rowOff>
    </xdr:to>
    <xdr:sp macro="" textlink="">
      <xdr:nvSpPr>
        <xdr:cNvPr id="310" name="楕円 309"/>
        <xdr:cNvSpPr/>
      </xdr:nvSpPr>
      <xdr:spPr>
        <a:xfrm>
          <a:off x="1739900" y="13558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24764</xdr:rowOff>
    </xdr:from>
    <xdr:to>
      <xdr:col>15</xdr:col>
      <xdr:colOff>50800</xdr:colOff>
      <xdr:row>81</xdr:row>
      <xdr:rowOff>26670</xdr:rowOff>
    </xdr:to>
    <xdr:cxnSp macro="">
      <xdr:nvCxnSpPr>
        <xdr:cNvPr id="311" name="直線コネクタ 310"/>
        <xdr:cNvCxnSpPr/>
      </xdr:nvCxnSpPr>
      <xdr:spPr>
        <a:xfrm flipV="1">
          <a:off x="1790700" y="13603604"/>
          <a:ext cx="7747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101600</xdr:rowOff>
    </xdr:from>
    <xdr:to>
      <xdr:col>6</xdr:col>
      <xdr:colOff>38100</xdr:colOff>
      <xdr:row>81</xdr:row>
      <xdr:rowOff>31750</xdr:rowOff>
    </xdr:to>
    <xdr:sp macro="" textlink="">
      <xdr:nvSpPr>
        <xdr:cNvPr id="312" name="楕円 311"/>
        <xdr:cNvSpPr/>
      </xdr:nvSpPr>
      <xdr:spPr>
        <a:xfrm>
          <a:off x="965200" y="13512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152400</xdr:rowOff>
    </xdr:from>
    <xdr:to>
      <xdr:col>10</xdr:col>
      <xdr:colOff>114300</xdr:colOff>
      <xdr:row>81</xdr:row>
      <xdr:rowOff>26670</xdr:rowOff>
    </xdr:to>
    <xdr:cxnSp macro="">
      <xdr:nvCxnSpPr>
        <xdr:cNvPr id="313" name="直線コネクタ 312"/>
        <xdr:cNvCxnSpPr/>
      </xdr:nvCxnSpPr>
      <xdr:spPr>
        <a:xfrm>
          <a:off x="1008380" y="1356360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165752</xdr:rowOff>
    </xdr:from>
    <xdr:ext cx="405111" cy="259045"/>
    <xdr:sp macro="" textlink="">
      <xdr:nvSpPr>
        <xdr:cNvPr id="314" name="n_1aveValue【公営住宅】&#10;有形固定資産減価償却率"/>
        <xdr:cNvSpPr txBox="1"/>
      </xdr:nvSpPr>
      <xdr:spPr>
        <a:xfrm>
          <a:off x="3170564" y="1391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24782</xdr:rowOff>
    </xdr:from>
    <xdr:ext cx="405111" cy="259045"/>
    <xdr:sp macro="" textlink="">
      <xdr:nvSpPr>
        <xdr:cNvPr id="315" name="n_2aveValue【公営住宅】&#10;有形固定資産減価償却率"/>
        <xdr:cNvSpPr txBox="1"/>
      </xdr:nvSpPr>
      <xdr:spPr>
        <a:xfrm>
          <a:off x="2385704" y="1393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97172</xdr:rowOff>
    </xdr:from>
    <xdr:ext cx="405111" cy="259045"/>
    <xdr:sp macro="" textlink="">
      <xdr:nvSpPr>
        <xdr:cNvPr id="316" name="n_3aveValue【公営住宅】&#10;有形固定資産減価償却率"/>
        <xdr:cNvSpPr txBox="1"/>
      </xdr:nvSpPr>
      <xdr:spPr>
        <a:xfrm>
          <a:off x="1611004" y="1384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154322</xdr:rowOff>
    </xdr:from>
    <xdr:ext cx="405111" cy="259045"/>
    <xdr:sp macro="" textlink="">
      <xdr:nvSpPr>
        <xdr:cNvPr id="317" name="n_4aveValue【公営住宅】&#10;有形固定資産減価償却率"/>
        <xdr:cNvSpPr txBox="1"/>
      </xdr:nvSpPr>
      <xdr:spPr>
        <a:xfrm>
          <a:off x="836304" y="1390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134002</xdr:rowOff>
    </xdr:from>
    <xdr:ext cx="405111" cy="259045"/>
    <xdr:sp macro="" textlink="">
      <xdr:nvSpPr>
        <xdr:cNvPr id="318" name="n_1mainValue【公営住宅】&#10;有形固定資産減価償却率"/>
        <xdr:cNvSpPr txBox="1"/>
      </xdr:nvSpPr>
      <xdr:spPr>
        <a:xfrm>
          <a:off x="3170564" y="1337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92091</xdr:rowOff>
    </xdr:from>
    <xdr:ext cx="405111" cy="259045"/>
    <xdr:sp macro="" textlink="">
      <xdr:nvSpPr>
        <xdr:cNvPr id="319" name="n_2mainValue【公営住宅】&#10;有形固定資産減価償却率"/>
        <xdr:cNvSpPr txBox="1"/>
      </xdr:nvSpPr>
      <xdr:spPr>
        <a:xfrm>
          <a:off x="2385704" y="133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320" name="n_3mainValue【公営住宅】&#10;有形固定資産減価償却率"/>
        <xdr:cNvSpPr txBox="1"/>
      </xdr:nvSpPr>
      <xdr:spPr>
        <a:xfrm>
          <a:off x="161100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48277</xdr:rowOff>
    </xdr:from>
    <xdr:ext cx="405111" cy="259045"/>
    <xdr:sp macro="" textlink="">
      <xdr:nvSpPr>
        <xdr:cNvPr id="321" name="n_4mainValue【公営住宅】&#10;有形固定資産減価償却率"/>
        <xdr:cNvSpPr txBox="1"/>
      </xdr:nvSpPr>
      <xdr:spPr>
        <a:xfrm>
          <a:off x="836304" y="1329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23113</xdr:rowOff>
    </xdr:from>
    <xdr:to>
      <xdr:col>54</xdr:col>
      <xdr:colOff>189865</xdr:colOff>
      <xdr:row>86</xdr:row>
      <xdr:rowOff>26036</xdr:rowOff>
    </xdr:to>
    <xdr:cxnSp macro="">
      <xdr:nvCxnSpPr>
        <xdr:cNvPr id="345" name="直線コネクタ 344"/>
        <xdr:cNvCxnSpPr/>
      </xdr:nvCxnSpPr>
      <xdr:spPr>
        <a:xfrm flipV="1">
          <a:off x="9219565" y="13099033"/>
          <a:ext cx="0" cy="1344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29863</xdr:rowOff>
    </xdr:from>
    <xdr:ext cx="469744" cy="259045"/>
    <xdr:sp macro="" textlink="">
      <xdr:nvSpPr>
        <xdr:cNvPr id="346" name="【公営住宅】&#10;一人当たり面積最小値テキスト"/>
        <xdr:cNvSpPr txBox="1"/>
      </xdr:nvSpPr>
      <xdr:spPr>
        <a:xfrm>
          <a:off x="9258300" y="1444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26036</xdr:rowOff>
    </xdr:from>
    <xdr:to>
      <xdr:col>55</xdr:col>
      <xdr:colOff>88900</xdr:colOff>
      <xdr:row>86</xdr:row>
      <xdr:rowOff>26036</xdr:rowOff>
    </xdr:to>
    <xdr:cxnSp macro="">
      <xdr:nvCxnSpPr>
        <xdr:cNvPr id="347" name="直線コネクタ 346"/>
        <xdr:cNvCxnSpPr/>
      </xdr:nvCxnSpPr>
      <xdr:spPr>
        <a:xfrm>
          <a:off x="9154160" y="144430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141240</xdr:rowOff>
    </xdr:from>
    <xdr:ext cx="534377" cy="259045"/>
    <xdr:sp macro="" textlink="">
      <xdr:nvSpPr>
        <xdr:cNvPr id="348" name="【公営住宅】&#10;一人当たり面積最大値テキスト"/>
        <xdr:cNvSpPr txBox="1"/>
      </xdr:nvSpPr>
      <xdr:spPr>
        <a:xfrm>
          <a:off x="9258300" y="1288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23113</xdr:rowOff>
    </xdr:from>
    <xdr:to>
      <xdr:col>55</xdr:col>
      <xdr:colOff>88900</xdr:colOff>
      <xdr:row>78</xdr:row>
      <xdr:rowOff>23113</xdr:rowOff>
    </xdr:to>
    <xdr:cxnSp macro="">
      <xdr:nvCxnSpPr>
        <xdr:cNvPr id="349" name="直線コネクタ 348"/>
        <xdr:cNvCxnSpPr/>
      </xdr:nvCxnSpPr>
      <xdr:spPr>
        <a:xfrm>
          <a:off x="9154160" y="130990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64788</xdr:rowOff>
    </xdr:from>
    <xdr:ext cx="469744" cy="259045"/>
    <xdr:sp macro="" textlink="">
      <xdr:nvSpPr>
        <xdr:cNvPr id="350" name="【公営住宅】&#10;一人当たり面積平均値テキスト"/>
        <xdr:cNvSpPr txBox="1"/>
      </xdr:nvSpPr>
      <xdr:spPr>
        <a:xfrm>
          <a:off x="9258300" y="14146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51" name="フローチャート: 判断 350"/>
        <xdr:cNvSpPr/>
      </xdr:nvSpPr>
      <xdr:spPr>
        <a:xfrm>
          <a:off x="9192260" y="14168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64897</xdr:rowOff>
    </xdr:from>
    <xdr:to>
      <xdr:col>50</xdr:col>
      <xdr:colOff>165100</xdr:colOff>
      <xdr:row>84</xdr:row>
      <xdr:rowOff>166497</xdr:rowOff>
    </xdr:to>
    <xdr:sp macro="" textlink="">
      <xdr:nvSpPr>
        <xdr:cNvPr id="352" name="フローチャート: 判断 351"/>
        <xdr:cNvSpPr/>
      </xdr:nvSpPr>
      <xdr:spPr>
        <a:xfrm>
          <a:off x="8445500" y="1414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43435</xdr:rowOff>
    </xdr:from>
    <xdr:to>
      <xdr:col>46</xdr:col>
      <xdr:colOff>38100</xdr:colOff>
      <xdr:row>84</xdr:row>
      <xdr:rowOff>145035</xdr:rowOff>
    </xdr:to>
    <xdr:sp macro="" textlink="">
      <xdr:nvSpPr>
        <xdr:cNvPr id="353" name="フローチャート: 判断 352"/>
        <xdr:cNvSpPr/>
      </xdr:nvSpPr>
      <xdr:spPr>
        <a:xfrm>
          <a:off x="7670800" y="141251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84328</xdr:rowOff>
    </xdr:from>
    <xdr:to>
      <xdr:col>41</xdr:col>
      <xdr:colOff>101600</xdr:colOff>
      <xdr:row>85</xdr:row>
      <xdr:rowOff>14478</xdr:rowOff>
    </xdr:to>
    <xdr:sp macro="" textlink="">
      <xdr:nvSpPr>
        <xdr:cNvPr id="354" name="フローチャート: 判断 353"/>
        <xdr:cNvSpPr/>
      </xdr:nvSpPr>
      <xdr:spPr>
        <a:xfrm>
          <a:off x="6873240" y="14166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102997</xdr:rowOff>
    </xdr:from>
    <xdr:to>
      <xdr:col>36</xdr:col>
      <xdr:colOff>165100</xdr:colOff>
      <xdr:row>85</xdr:row>
      <xdr:rowOff>33147</xdr:rowOff>
    </xdr:to>
    <xdr:sp macro="" textlink="">
      <xdr:nvSpPr>
        <xdr:cNvPr id="355" name="フローチャート: 判断 354"/>
        <xdr:cNvSpPr/>
      </xdr:nvSpPr>
      <xdr:spPr>
        <a:xfrm>
          <a:off x="6098540" y="141847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131953</xdr:rowOff>
    </xdr:from>
    <xdr:to>
      <xdr:col>55</xdr:col>
      <xdr:colOff>50800</xdr:colOff>
      <xdr:row>83</xdr:row>
      <xdr:rowOff>62103</xdr:rowOff>
    </xdr:to>
    <xdr:sp macro="" textlink="">
      <xdr:nvSpPr>
        <xdr:cNvPr id="361" name="楕円 360"/>
        <xdr:cNvSpPr/>
      </xdr:nvSpPr>
      <xdr:spPr>
        <a:xfrm>
          <a:off x="9192260" y="138784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154830</xdr:rowOff>
    </xdr:from>
    <xdr:ext cx="469744" cy="259045"/>
    <xdr:sp macro="" textlink="">
      <xdr:nvSpPr>
        <xdr:cNvPr id="362" name="【公営住宅】&#10;一人当たり面積該当値テキスト"/>
        <xdr:cNvSpPr txBox="1"/>
      </xdr:nvSpPr>
      <xdr:spPr>
        <a:xfrm>
          <a:off x="9258300" y="1373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127636</xdr:rowOff>
    </xdr:from>
    <xdr:to>
      <xdr:col>50</xdr:col>
      <xdr:colOff>165100</xdr:colOff>
      <xdr:row>83</xdr:row>
      <xdr:rowOff>57786</xdr:rowOff>
    </xdr:to>
    <xdr:sp macro="" textlink="">
      <xdr:nvSpPr>
        <xdr:cNvPr id="363" name="楕円 362"/>
        <xdr:cNvSpPr/>
      </xdr:nvSpPr>
      <xdr:spPr>
        <a:xfrm>
          <a:off x="8445500" y="138741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6986</xdr:rowOff>
    </xdr:from>
    <xdr:to>
      <xdr:col>55</xdr:col>
      <xdr:colOff>0</xdr:colOff>
      <xdr:row>83</xdr:row>
      <xdr:rowOff>11303</xdr:rowOff>
    </xdr:to>
    <xdr:cxnSp macro="">
      <xdr:nvCxnSpPr>
        <xdr:cNvPr id="364" name="直線コネクタ 363"/>
        <xdr:cNvCxnSpPr/>
      </xdr:nvCxnSpPr>
      <xdr:spPr>
        <a:xfrm>
          <a:off x="8496300" y="13921106"/>
          <a:ext cx="723900" cy="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140336</xdr:rowOff>
    </xdr:from>
    <xdr:to>
      <xdr:col>46</xdr:col>
      <xdr:colOff>38100</xdr:colOff>
      <xdr:row>83</xdr:row>
      <xdr:rowOff>70486</xdr:rowOff>
    </xdr:to>
    <xdr:sp macro="" textlink="">
      <xdr:nvSpPr>
        <xdr:cNvPr id="365" name="楕円 364"/>
        <xdr:cNvSpPr/>
      </xdr:nvSpPr>
      <xdr:spPr>
        <a:xfrm>
          <a:off x="7670800" y="138868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6986</xdr:rowOff>
    </xdr:from>
    <xdr:to>
      <xdr:col>50</xdr:col>
      <xdr:colOff>114300</xdr:colOff>
      <xdr:row>83</xdr:row>
      <xdr:rowOff>19686</xdr:rowOff>
    </xdr:to>
    <xdr:cxnSp macro="">
      <xdr:nvCxnSpPr>
        <xdr:cNvPr id="366" name="直線コネクタ 365"/>
        <xdr:cNvCxnSpPr/>
      </xdr:nvCxnSpPr>
      <xdr:spPr>
        <a:xfrm flipV="1">
          <a:off x="7713980" y="13921106"/>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1905</xdr:rowOff>
    </xdr:from>
    <xdr:to>
      <xdr:col>41</xdr:col>
      <xdr:colOff>101600</xdr:colOff>
      <xdr:row>83</xdr:row>
      <xdr:rowOff>103505</xdr:rowOff>
    </xdr:to>
    <xdr:sp macro="" textlink="">
      <xdr:nvSpPr>
        <xdr:cNvPr id="367" name="楕円 366"/>
        <xdr:cNvSpPr/>
      </xdr:nvSpPr>
      <xdr:spPr>
        <a:xfrm>
          <a:off x="6873240" y="1391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19686</xdr:rowOff>
    </xdr:from>
    <xdr:to>
      <xdr:col>45</xdr:col>
      <xdr:colOff>177800</xdr:colOff>
      <xdr:row>83</xdr:row>
      <xdr:rowOff>52705</xdr:rowOff>
    </xdr:to>
    <xdr:cxnSp macro="">
      <xdr:nvCxnSpPr>
        <xdr:cNvPr id="368" name="直線コネクタ 367"/>
        <xdr:cNvCxnSpPr/>
      </xdr:nvCxnSpPr>
      <xdr:spPr>
        <a:xfrm flipV="1">
          <a:off x="6924040" y="13933806"/>
          <a:ext cx="78994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14605</xdr:rowOff>
    </xdr:from>
    <xdr:to>
      <xdr:col>36</xdr:col>
      <xdr:colOff>165100</xdr:colOff>
      <xdr:row>83</xdr:row>
      <xdr:rowOff>116205</xdr:rowOff>
    </xdr:to>
    <xdr:sp macro="" textlink="">
      <xdr:nvSpPr>
        <xdr:cNvPr id="369" name="楕円 368"/>
        <xdr:cNvSpPr/>
      </xdr:nvSpPr>
      <xdr:spPr>
        <a:xfrm>
          <a:off x="6098540" y="1392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52705</xdr:rowOff>
    </xdr:from>
    <xdr:to>
      <xdr:col>41</xdr:col>
      <xdr:colOff>50800</xdr:colOff>
      <xdr:row>83</xdr:row>
      <xdr:rowOff>65405</xdr:rowOff>
    </xdr:to>
    <xdr:cxnSp macro="">
      <xdr:nvCxnSpPr>
        <xdr:cNvPr id="370" name="直線コネクタ 369"/>
        <xdr:cNvCxnSpPr/>
      </xdr:nvCxnSpPr>
      <xdr:spPr>
        <a:xfrm flipV="1">
          <a:off x="6149340" y="13966825"/>
          <a:ext cx="7747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157624</xdr:rowOff>
    </xdr:from>
    <xdr:ext cx="469744" cy="259045"/>
    <xdr:sp macro="" textlink="">
      <xdr:nvSpPr>
        <xdr:cNvPr id="371" name="n_1aveValue【公営住宅】&#10;一人当たり面積"/>
        <xdr:cNvSpPr txBox="1"/>
      </xdr:nvSpPr>
      <xdr:spPr>
        <a:xfrm>
          <a:off x="8271587" y="1423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136162</xdr:rowOff>
    </xdr:from>
    <xdr:ext cx="469744" cy="259045"/>
    <xdr:sp macro="" textlink="">
      <xdr:nvSpPr>
        <xdr:cNvPr id="372" name="n_2aveValue【公営住宅】&#10;一人当たり面積"/>
        <xdr:cNvSpPr txBox="1"/>
      </xdr:nvSpPr>
      <xdr:spPr>
        <a:xfrm>
          <a:off x="7509587" y="1421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5605</xdr:rowOff>
    </xdr:from>
    <xdr:ext cx="469744" cy="259045"/>
    <xdr:sp macro="" textlink="">
      <xdr:nvSpPr>
        <xdr:cNvPr id="373" name="n_3aveValue【公営住宅】&#10;一人当たり面積"/>
        <xdr:cNvSpPr txBox="1"/>
      </xdr:nvSpPr>
      <xdr:spPr>
        <a:xfrm>
          <a:off x="6712027" y="1425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24274</xdr:rowOff>
    </xdr:from>
    <xdr:ext cx="469744" cy="259045"/>
    <xdr:sp macro="" textlink="">
      <xdr:nvSpPr>
        <xdr:cNvPr id="374" name="n_4aveValue【公営住宅】&#10;一人当たり面積"/>
        <xdr:cNvSpPr txBox="1"/>
      </xdr:nvSpPr>
      <xdr:spPr>
        <a:xfrm>
          <a:off x="59373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74313</xdr:rowOff>
    </xdr:from>
    <xdr:ext cx="469744" cy="259045"/>
    <xdr:sp macro="" textlink="">
      <xdr:nvSpPr>
        <xdr:cNvPr id="375" name="n_1mainValue【公営住宅】&#10;一人当たり面積"/>
        <xdr:cNvSpPr txBox="1"/>
      </xdr:nvSpPr>
      <xdr:spPr>
        <a:xfrm>
          <a:off x="8271587" y="1365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87013</xdr:rowOff>
    </xdr:from>
    <xdr:ext cx="469744" cy="259045"/>
    <xdr:sp macro="" textlink="">
      <xdr:nvSpPr>
        <xdr:cNvPr id="376" name="n_2mainValue【公営住宅】&#10;一人当たり面積"/>
        <xdr:cNvSpPr txBox="1"/>
      </xdr:nvSpPr>
      <xdr:spPr>
        <a:xfrm>
          <a:off x="7509587" y="1366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120032</xdr:rowOff>
    </xdr:from>
    <xdr:ext cx="469744" cy="259045"/>
    <xdr:sp macro="" textlink="">
      <xdr:nvSpPr>
        <xdr:cNvPr id="377" name="n_3mainValue【公営住宅】&#10;一人当たり面積"/>
        <xdr:cNvSpPr txBox="1"/>
      </xdr:nvSpPr>
      <xdr:spPr>
        <a:xfrm>
          <a:off x="6712027" y="1369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132732</xdr:rowOff>
    </xdr:from>
    <xdr:ext cx="469744" cy="259045"/>
    <xdr:sp macro="" textlink="">
      <xdr:nvSpPr>
        <xdr:cNvPr id="378" name="n_4mainValue【公営住宅】&#10;一人当たり面積"/>
        <xdr:cNvSpPr txBox="1"/>
      </xdr:nvSpPr>
      <xdr:spPr>
        <a:xfrm>
          <a:off x="5937327" y="1371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64770</xdr:rowOff>
    </xdr:to>
    <xdr:cxnSp macro="">
      <xdr:nvCxnSpPr>
        <xdr:cNvPr id="420" name="直線コネクタ 419"/>
        <xdr:cNvCxnSpPr/>
      </xdr:nvCxnSpPr>
      <xdr:spPr>
        <a:xfrm flipV="1">
          <a:off x="14375764" y="553484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421" name="【認定こども園・幼稚園・保育所】&#10;有形固定資産減価償却率最小値テキスト"/>
        <xdr:cNvSpPr txBox="1"/>
      </xdr:nvSpPr>
      <xdr:spPr>
        <a:xfrm>
          <a:off x="144145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22" name="直線コネクタ 421"/>
        <xdr:cNvCxnSpPr/>
      </xdr:nvCxnSpPr>
      <xdr:spPr>
        <a:xfrm>
          <a:off x="1428750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340478" cy="259045"/>
    <xdr:sp macro="" textlink="">
      <xdr:nvSpPr>
        <xdr:cNvPr id="423" name="【認定こども園・幼稚園・保育所】&#10;有形固定資産減価償却率最大値テキスト"/>
        <xdr:cNvSpPr txBox="1"/>
      </xdr:nvSpPr>
      <xdr:spPr>
        <a:xfrm>
          <a:off x="1441450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24" name="直線コネクタ 423"/>
        <xdr:cNvCxnSpPr/>
      </xdr:nvCxnSpPr>
      <xdr:spPr>
        <a:xfrm>
          <a:off x="1428750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38480</xdr:rowOff>
    </xdr:from>
    <xdr:ext cx="405111" cy="259045"/>
    <xdr:sp macro="" textlink="">
      <xdr:nvSpPr>
        <xdr:cNvPr id="425" name="【認定こども園・幼稚園・保育所】&#10;有形固定資産減価償却率平均値テキスト"/>
        <xdr:cNvSpPr txBox="1"/>
      </xdr:nvSpPr>
      <xdr:spPr>
        <a:xfrm>
          <a:off x="14414500" y="62411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426" name="フローチャート: 判断 425"/>
        <xdr:cNvSpPr/>
      </xdr:nvSpPr>
      <xdr:spPr>
        <a:xfrm>
          <a:off x="14325600" y="638592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41728</xdr:rowOff>
    </xdr:from>
    <xdr:to>
      <xdr:col>81</xdr:col>
      <xdr:colOff>101600</xdr:colOff>
      <xdr:row>38</xdr:row>
      <xdr:rowOff>143328</xdr:rowOff>
    </xdr:to>
    <xdr:sp macro="" textlink="">
      <xdr:nvSpPr>
        <xdr:cNvPr id="427" name="フローチャート: 判断 426"/>
        <xdr:cNvSpPr/>
      </xdr:nvSpPr>
      <xdr:spPr>
        <a:xfrm>
          <a:off x="13578840" y="641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8" name="フローチャート: 判断 427"/>
        <xdr:cNvSpPr/>
      </xdr:nvSpPr>
      <xdr:spPr>
        <a:xfrm>
          <a:off x="12804140" y="64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41728</xdr:rowOff>
    </xdr:from>
    <xdr:to>
      <xdr:col>72</xdr:col>
      <xdr:colOff>38100</xdr:colOff>
      <xdr:row>37</xdr:row>
      <xdr:rowOff>143328</xdr:rowOff>
    </xdr:to>
    <xdr:sp macro="" textlink="">
      <xdr:nvSpPr>
        <xdr:cNvPr id="429" name="フローチャート: 判断 428"/>
        <xdr:cNvSpPr/>
      </xdr:nvSpPr>
      <xdr:spPr>
        <a:xfrm>
          <a:off x="12029440" y="62444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xdr:rowOff>
    </xdr:from>
    <xdr:to>
      <xdr:col>67</xdr:col>
      <xdr:colOff>101600</xdr:colOff>
      <xdr:row>38</xdr:row>
      <xdr:rowOff>109038</xdr:rowOff>
    </xdr:to>
    <xdr:sp macro="" textlink="">
      <xdr:nvSpPr>
        <xdr:cNvPr id="430" name="フローチャート: 判断 429"/>
        <xdr:cNvSpPr/>
      </xdr:nvSpPr>
      <xdr:spPr>
        <a:xfrm>
          <a:off x="11231880" y="637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138067</xdr:rowOff>
    </xdr:from>
    <xdr:to>
      <xdr:col>85</xdr:col>
      <xdr:colOff>177800</xdr:colOff>
      <xdr:row>40</xdr:row>
      <xdr:rowOff>68217</xdr:rowOff>
    </xdr:to>
    <xdr:sp macro="" textlink="">
      <xdr:nvSpPr>
        <xdr:cNvPr id="436" name="楕円 435"/>
        <xdr:cNvSpPr/>
      </xdr:nvSpPr>
      <xdr:spPr>
        <a:xfrm>
          <a:off x="14325600" y="667602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116494</xdr:rowOff>
    </xdr:from>
    <xdr:ext cx="405111" cy="259045"/>
    <xdr:sp macro="" textlink="">
      <xdr:nvSpPr>
        <xdr:cNvPr id="437" name="【認定こども園・幼稚園・保育所】&#10;有形固定資産減価償却率該当値テキスト"/>
        <xdr:cNvSpPr txBox="1"/>
      </xdr:nvSpPr>
      <xdr:spPr>
        <a:xfrm>
          <a:off x="14414500"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118473</xdr:rowOff>
    </xdr:from>
    <xdr:to>
      <xdr:col>81</xdr:col>
      <xdr:colOff>101600</xdr:colOff>
      <xdr:row>40</xdr:row>
      <xdr:rowOff>48623</xdr:rowOff>
    </xdr:to>
    <xdr:sp macro="" textlink="">
      <xdr:nvSpPr>
        <xdr:cNvPr id="438" name="楕円 437"/>
        <xdr:cNvSpPr/>
      </xdr:nvSpPr>
      <xdr:spPr>
        <a:xfrm>
          <a:off x="13578840" y="66564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169273</xdr:rowOff>
    </xdr:from>
    <xdr:to>
      <xdr:col>85</xdr:col>
      <xdr:colOff>127000</xdr:colOff>
      <xdr:row>40</xdr:row>
      <xdr:rowOff>17417</xdr:rowOff>
    </xdr:to>
    <xdr:cxnSp macro="">
      <xdr:nvCxnSpPr>
        <xdr:cNvPr id="439" name="直線コネクタ 438"/>
        <xdr:cNvCxnSpPr/>
      </xdr:nvCxnSpPr>
      <xdr:spPr>
        <a:xfrm>
          <a:off x="13629640" y="6707233"/>
          <a:ext cx="74676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97246</xdr:rowOff>
    </xdr:from>
    <xdr:to>
      <xdr:col>76</xdr:col>
      <xdr:colOff>165100</xdr:colOff>
      <xdr:row>41</xdr:row>
      <xdr:rowOff>27396</xdr:rowOff>
    </xdr:to>
    <xdr:sp macro="" textlink="">
      <xdr:nvSpPr>
        <xdr:cNvPr id="440" name="楕円 439"/>
        <xdr:cNvSpPr/>
      </xdr:nvSpPr>
      <xdr:spPr>
        <a:xfrm>
          <a:off x="12804140" y="68028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169273</xdr:rowOff>
    </xdr:from>
    <xdr:to>
      <xdr:col>81</xdr:col>
      <xdr:colOff>50800</xdr:colOff>
      <xdr:row>40</xdr:row>
      <xdr:rowOff>148046</xdr:rowOff>
    </xdr:to>
    <xdr:cxnSp macro="">
      <xdr:nvCxnSpPr>
        <xdr:cNvPr id="441" name="直線コネクタ 440"/>
        <xdr:cNvCxnSpPr/>
      </xdr:nvCxnSpPr>
      <xdr:spPr>
        <a:xfrm flipV="1">
          <a:off x="12854940" y="6707233"/>
          <a:ext cx="774700" cy="14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59690</xdr:rowOff>
    </xdr:from>
    <xdr:to>
      <xdr:col>72</xdr:col>
      <xdr:colOff>38100</xdr:colOff>
      <xdr:row>40</xdr:row>
      <xdr:rowOff>161290</xdr:rowOff>
    </xdr:to>
    <xdr:sp macro="" textlink="">
      <xdr:nvSpPr>
        <xdr:cNvPr id="442" name="楕円 441"/>
        <xdr:cNvSpPr/>
      </xdr:nvSpPr>
      <xdr:spPr>
        <a:xfrm>
          <a:off x="12029440" y="67652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110490</xdr:rowOff>
    </xdr:from>
    <xdr:to>
      <xdr:col>76</xdr:col>
      <xdr:colOff>114300</xdr:colOff>
      <xdr:row>40</xdr:row>
      <xdr:rowOff>148046</xdr:rowOff>
    </xdr:to>
    <xdr:cxnSp macro="">
      <xdr:nvCxnSpPr>
        <xdr:cNvPr id="443" name="直線コネクタ 442"/>
        <xdr:cNvCxnSpPr/>
      </xdr:nvCxnSpPr>
      <xdr:spPr>
        <a:xfrm>
          <a:off x="12072620" y="6816090"/>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22134</xdr:rowOff>
    </xdr:from>
    <xdr:to>
      <xdr:col>67</xdr:col>
      <xdr:colOff>101600</xdr:colOff>
      <xdr:row>40</xdr:row>
      <xdr:rowOff>123734</xdr:rowOff>
    </xdr:to>
    <xdr:sp macro="" textlink="">
      <xdr:nvSpPr>
        <xdr:cNvPr id="444" name="楕円 443"/>
        <xdr:cNvSpPr/>
      </xdr:nvSpPr>
      <xdr:spPr>
        <a:xfrm>
          <a:off x="11231880" y="672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72934</xdr:rowOff>
    </xdr:from>
    <xdr:to>
      <xdr:col>71</xdr:col>
      <xdr:colOff>177800</xdr:colOff>
      <xdr:row>40</xdr:row>
      <xdr:rowOff>110490</xdr:rowOff>
    </xdr:to>
    <xdr:cxnSp macro="">
      <xdr:nvCxnSpPr>
        <xdr:cNvPr id="445" name="直線コネクタ 444"/>
        <xdr:cNvCxnSpPr/>
      </xdr:nvCxnSpPr>
      <xdr:spPr>
        <a:xfrm>
          <a:off x="11282680" y="6778534"/>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159855</xdr:rowOff>
    </xdr:from>
    <xdr:ext cx="405111" cy="259045"/>
    <xdr:sp macro="" textlink="">
      <xdr:nvSpPr>
        <xdr:cNvPr id="446" name="n_1aveValue【認定こども園・幼稚園・保育所】&#10;有形固定資産減価償却率"/>
        <xdr:cNvSpPr txBox="1"/>
      </xdr:nvSpPr>
      <xdr:spPr>
        <a:xfrm>
          <a:off x="13437244" y="619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447" name="n_2aveValue【認定こども園・幼稚園・保育所】&#10;有形固定資産減価償却率"/>
        <xdr:cNvSpPr txBox="1"/>
      </xdr:nvSpPr>
      <xdr:spPr>
        <a:xfrm>
          <a:off x="126752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159855</xdr:rowOff>
    </xdr:from>
    <xdr:ext cx="405111" cy="259045"/>
    <xdr:sp macro="" textlink="">
      <xdr:nvSpPr>
        <xdr:cNvPr id="448" name="n_3aveValue【認定こども園・幼稚園・保育所】&#10;有形固定資産減価償却率"/>
        <xdr:cNvSpPr txBox="1"/>
      </xdr:nvSpPr>
      <xdr:spPr>
        <a:xfrm>
          <a:off x="11900544" y="602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125566</xdr:rowOff>
    </xdr:from>
    <xdr:ext cx="405111" cy="259045"/>
    <xdr:sp macro="" textlink="">
      <xdr:nvSpPr>
        <xdr:cNvPr id="449" name="n_4aveValue【認定こども園・幼稚園・保育所】&#10;有形固定資産減価償却率"/>
        <xdr:cNvSpPr txBox="1"/>
      </xdr:nvSpPr>
      <xdr:spPr>
        <a:xfrm>
          <a:off x="11102984" y="616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39750</xdr:rowOff>
    </xdr:from>
    <xdr:ext cx="405111" cy="259045"/>
    <xdr:sp macro="" textlink="">
      <xdr:nvSpPr>
        <xdr:cNvPr id="450" name="n_1mainValue【認定こども園・幼稚園・保育所】&#10;有形固定資産減価償却率"/>
        <xdr:cNvSpPr txBox="1"/>
      </xdr:nvSpPr>
      <xdr:spPr>
        <a:xfrm>
          <a:off x="13437244" y="6745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18523</xdr:rowOff>
    </xdr:from>
    <xdr:ext cx="405111" cy="259045"/>
    <xdr:sp macro="" textlink="">
      <xdr:nvSpPr>
        <xdr:cNvPr id="451" name="n_2mainValue【認定こども園・幼稚園・保育所】&#10;有形固定資産減価償却率"/>
        <xdr:cNvSpPr txBox="1"/>
      </xdr:nvSpPr>
      <xdr:spPr>
        <a:xfrm>
          <a:off x="12675244" y="689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152417</xdr:rowOff>
    </xdr:from>
    <xdr:ext cx="405111" cy="259045"/>
    <xdr:sp macro="" textlink="">
      <xdr:nvSpPr>
        <xdr:cNvPr id="452" name="n_3mainValue【認定こども園・幼稚園・保育所】&#10;有形固定資産減価償却率"/>
        <xdr:cNvSpPr txBox="1"/>
      </xdr:nvSpPr>
      <xdr:spPr>
        <a:xfrm>
          <a:off x="119005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114861</xdr:rowOff>
    </xdr:from>
    <xdr:ext cx="405111" cy="259045"/>
    <xdr:sp macro="" textlink="">
      <xdr:nvSpPr>
        <xdr:cNvPr id="453" name="n_4mainValue【認定こども園・幼稚園・保育所】&#10;有形固定資産減価償却率"/>
        <xdr:cNvSpPr txBox="1"/>
      </xdr:nvSpPr>
      <xdr:spPr>
        <a:xfrm>
          <a:off x="11102984" y="6820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43543</xdr:rowOff>
    </xdr:from>
    <xdr:to>
      <xdr:col>116</xdr:col>
      <xdr:colOff>62864</xdr:colOff>
      <xdr:row>41</xdr:row>
      <xdr:rowOff>90896</xdr:rowOff>
    </xdr:to>
    <xdr:cxnSp macro="">
      <xdr:nvCxnSpPr>
        <xdr:cNvPr id="479" name="直線コネクタ 478"/>
        <xdr:cNvCxnSpPr/>
      </xdr:nvCxnSpPr>
      <xdr:spPr>
        <a:xfrm flipV="1">
          <a:off x="19509104" y="5743303"/>
          <a:ext cx="0" cy="1220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480" name="【認定こども園・幼稚園・保育所】&#10;一人当たり面積最小値テキスト"/>
        <xdr:cNvSpPr txBox="1"/>
      </xdr:nvSpPr>
      <xdr:spPr>
        <a:xfrm>
          <a:off x="19547840" y="696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481" name="直線コネクタ 480"/>
        <xdr:cNvCxnSpPr/>
      </xdr:nvCxnSpPr>
      <xdr:spPr>
        <a:xfrm>
          <a:off x="19443700" y="6964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161670</xdr:rowOff>
    </xdr:from>
    <xdr:ext cx="469744" cy="259045"/>
    <xdr:sp macro="" textlink="">
      <xdr:nvSpPr>
        <xdr:cNvPr id="482" name="【認定こども園・幼稚園・保育所】&#10;一人当たり面積最大値テキスト"/>
        <xdr:cNvSpPr txBox="1"/>
      </xdr:nvSpPr>
      <xdr:spPr>
        <a:xfrm>
          <a:off x="19547840" y="552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43543</xdr:rowOff>
    </xdr:from>
    <xdr:to>
      <xdr:col>116</xdr:col>
      <xdr:colOff>152400</xdr:colOff>
      <xdr:row>34</xdr:row>
      <xdr:rowOff>43543</xdr:rowOff>
    </xdr:to>
    <xdr:cxnSp macro="">
      <xdr:nvCxnSpPr>
        <xdr:cNvPr id="483" name="直線コネクタ 482"/>
        <xdr:cNvCxnSpPr/>
      </xdr:nvCxnSpPr>
      <xdr:spPr>
        <a:xfrm>
          <a:off x="19443700" y="57433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107604</xdr:rowOff>
    </xdr:from>
    <xdr:ext cx="469744" cy="259045"/>
    <xdr:sp macro="" textlink="">
      <xdr:nvSpPr>
        <xdr:cNvPr id="484" name="【認定こども園・幼稚園・保育所】&#10;一人当たり面積平均値テキスト"/>
        <xdr:cNvSpPr txBox="1"/>
      </xdr:nvSpPr>
      <xdr:spPr>
        <a:xfrm>
          <a:off x="19547840" y="6477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84727</xdr:rowOff>
    </xdr:from>
    <xdr:to>
      <xdr:col>116</xdr:col>
      <xdr:colOff>114300</xdr:colOff>
      <xdr:row>40</xdr:row>
      <xdr:rowOff>14877</xdr:rowOff>
    </xdr:to>
    <xdr:sp macro="" textlink="">
      <xdr:nvSpPr>
        <xdr:cNvPr id="485" name="フローチャート: 判断 484"/>
        <xdr:cNvSpPr/>
      </xdr:nvSpPr>
      <xdr:spPr>
        <a:xfrm>
          <a:off x="19458940" y="66226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486" name="フローチャート: 判断 485"/>
        <xdr:cNvSpPr/>
      </xdr:nvSpPr>
      <xdr:spPr>
        <a:xfrm>
          <a:off x="18735040" y="66139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171269</xdr:rowOff>
    </xdr:from>
    <xdr:to>
      <xdr:col>107</xdr:col>
      <xdr:colOff>101600</xdr:colOff>
      <xdr:row>39</xdr:row>
      <xdr:rowOff>101419</xdr:rowOff>
    </xdr:to>
    <xdr:sp macro="" textlink="">
      <xdr:nvSpPr>
        <xdr:cNvPr id="487" name="フローチャート: 判断 486"/>
        <xdr:cNvSpPr/>
      </xdr:nvSpPr>
      <xdr:spPr>
        <a:xfrm>
          <a:off x="17937480" y="6541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136978</xdr:rowOff>
    </xdr:from>
    <xdr:to>
      <xdr:col>102</xdr:col>
      <xdr:colOff>165100</xdr:colOff>
      <xdr:row>40</xdr:row>
      <xdr:rowOff>67128</xdr:rowOff>
    </xdr:to>
    <xdr:sp macro="" textlink="">
      <xdr:nvSpPr>
        <xdr:cNvPr id="488" name="フローチャート: 判断 487"/>
        <xdr:cNvSpPr/>
      </xdr:nvSpPr>
      <xdr:spPr>
        <a:xfrm>
          <a:off x="17162780" y="66749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16691</xdr:rowOff>
    </xdr:from>
    <xdr:to>
      <xdr:col>98</xdr:col>
      <xdr:colOff>38100</xdr:colOff>
      <xdr:row>40</xdr:row>
      <xdr:rowOff>118291</xdr:rowOff>
    </xdr:to>
    <xdr:sp macro="" textlink="">
      <xdr:nvSpPr>
        <xdr:cNvPr id="489" name="フローチャート: 判断 488"/>
        <xdr:cNvSpPr/>
      </xdr:nvSpPr>
      <xdr:spPr>
        <a:xfrm>
          <a:off x="16388080" y="67222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59146</xdr:rowOff>
    </xdr:from>
    <xdr:to>
      <xdr:col>116</xdr:col>
      <xdr:colOff>114300</xdr:colOff>
      <xdr:row>40</xdr:row>
      <xdr:rowOff>160746</xdr:rowOff>
    </xdr:to>
    <xdr:sp macro="" textlink="">
      <xdr:nvSpPr>
        <xdr:cNvPr id="495" name="楕円 494"/>
        <xdr:cNvSpPr/>
      </xdr:nvSpPr>
      <xdr:spPr>
        <a:xfrm>
          <a:off x="19458940" y="676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37573</xdr:rowOff>
    </xdr:from>
    <xdr:ext cx="469744" cy="259045"/>
    <xdr:sp macro="" textlink="">
      <xdr:nvSpPr>
        <xdr:cNvPr id="496" name="【認定こども園・幼稚園・保育所】&#10;一人当たり面積該当値テキスト"/>
        <xdr:cNvSpPr txBox="1"/>
      </xdr:nvSpPr>
      <xdr:spPr>
        <a:xfrm>
          <a:off x="19547840" y="674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89626</xdr:rowOff>
    </xdr:from>
    <xdr:to>
      <xdr:col>112</xdr:col>
      <xdr:colOff>38100</xdr:colOff>
      <xdr:row>41</xdr:row>
      <xdr:rowOff>19776</xdr:rowOff>
    </xdr:to>
    <xdr:sp macro="" textlink="">
      <xdr:nvSpPr>
        <xdr:cNvPr id="497" name="楕円 496"/>
        <xdr:cNvSpPr/>
      </xdr:nvSpPr>
      <xdr:spPr>
        <a:xfrm>
          <a:off x="18735040" y="67952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109946</xdr:rowOff>
    </xdr:from>
    <xdr:to>
      <xdr:col>116</xdr:col>
      <xdr:colOff>63500</xdr:colOff>
      <xdr:row>40</xdr:row>
      <xdr:rowOff>140426</xdr:rowOff>
    </xdr:to>
    <xdr:cxnSp macro="">
      <xdr:nvCxnSpPr>
        <xdr:cNvPr id="498" name="直線コネクタ 497"/>
        <xdr:cNvCxnSpPr/>
      </xdr:nvCxnSpPr>
      <xdr:spPr>
        <a:xfrm flipV="1">
          <a:off x="18778220" y="6815546"/>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98334</xdr:rowOff>
    </xdr:from>
    <xdr:to>
      <xdr:col>107</xdr:col>
      <xdr:colOff>101600</xdr:colOff>
      <xdr:row>41</xdr:row>
      <xdr:rowOff>28484</xdr:rowOff>
    </xdr:to>
    <xdr:sp macro="" textlink="">
      <xdr:nvSpPr>
        <xdr:cNvPr id="499" name="楕円 498"/>
        <xdr:cNvSpPr/>
      </xdr:nvSpPr>
      <xdr:spPr>
        <a:xfrm>
          <a:off x="17937480" y="68039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140426</xdr:rowOff>
    </xdr:from>
    <xdr:to>
      <xdr:col>111</xdr:col>
      <xdr:colOff>177800</xdr:colOff>
      <xdr:row>40</xdr:row>
      <xdr:rowOff>149134</xdr:rowOff>
    </xdr:to>
    <xdr:cxnSp macro="">
      <xdr:nvCxnSpPr>
        <xdr:cNvPr id="500" name="直線コネクタ 499"/>
        <xdr:cNvCxnSpPr/>
      </xdr:nvCxnSpPr>
      <xdr:spPr>
        <a:xfrm flipV="1">
          <a:off x="17988280" y="6846026"/>
          <a:ext cx="78994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105954</xdr:rowOff>
    </xdr:from>
    <xdr:to>
      <xdr:col>102</xdr:col>
      <xdr:colOff>165100</xdr:colOff>
      <xdr:row>41</xdr:row>
      <xdr:rowOff>36104</xdr:rowOff>
    </xdr:to>
    <xdr:sp macro="" textlink="">
      <xdr:nvSpPr>
        <xdr:cNvPr id="501" name="楕円 500"/>
        <xdr:cNvSpPr/>
      </xdr:nvSpPr>
      <xdr:spPr>
        <a:xfrm>
          <a:off x="17162780" y="68115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149134</xdr:rowOff>
    </xdr:from>
    <xdr:to>
      <xdr:col>107</xdr:col>
      <xdr:colOff>50800</xdr:colOff>
      <xdr:row>40</xdr:row>
      <xdr:rowOff>156754</xdr:rowOff>
    </xdr:to>
    <xdr:cxnSp macro="">
      <xdr:nvCxnSpPr>
        <xdr:cNvPr id="502" name="直線コネクタ 501"/>
        <xdr:cNvCxnSpPr/>
      </xdr:nvCxnSpPr>
      <xdr:spPr>
        <a:xfrm flipV="1">
          <a:off x="17213580" y="6854734"/>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112485</xdr:rowOff>
    </xdr:from>
    <xdr:to>
      <xdr:col>98</xdr:col>
      <xdr:colOff>38100</xdr:colOff>
      <xdr:row>41</xdr:row>
      <xdr:rowOff>42635</xdr:rowOff>
    </xdr:to>
    <xdr:sp macro="" textlink="">
      <xdr:nvSpPr>
        <xdr:cNvPr id="503" name="楕円 502"/>
        <xdr:cNvSpPr/>
      </xdr:nvSpPr>
      <xdr:spPr>
        <a:xfrm>
          <a:off x="16388080" y="68180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156754</xdr:rowOff>
    </xdr:from>
    <xdr:to>
      <xdr:col>102</xdr:col>
      <xdr:colOff>114300</xdr:colOff>
      <xdr:row>40</xdr:row>
      <xdr:rowOff>163285</xdr:rowOff>
    </xdr:to>
    <xdr:cxnSp macro="">
      <xdr:nvCxnSpPr>
        <xdr:cNvPr id="504" name="直線コネクタ 503"/>
        <xdr:cNvCxnSpPr/>
      </xdr:nvCxnSpPr>
      <xdr:spPr>
        <a:xfrm flipV="1">
          <a:off x="16431260" y="6862354"/>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22696</xdr:rowOff>
    </xdr:from>
    <xdr:ext cx="469744" cy="259045"/>
    <xdr:sp macro="" textlink="">
      <xdr:nvSpPr>
        <xdr:cNvPr id="505" name="n_1aveValue【認定こども園・幼稚園・保育所】&#10;一人当たり面積"/>
        <xdr:cNvSpPr txBox="1"/>
      </xdr:nvSpPr>
      <xdr:spPr>
        <a:xfrm>
          <a:off x="18561127" y="639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117946</xdr:rowOff>
    </xdr:from>
    <xdr:ext cx="469744" cy="259045"/>
    <xdr:sp macro="" textlink="">
      <xdr:nvSpPr>
        <xdr:cNvPr id="506" name="n_2aveValue【認定こども園・幼稚園・保育所】&#10;一人当たり面積"/>
        <xdr:cNvSpPr txBox="1"/>
      </xdr:nvSpPr>
      <xdr:spPr>
        <a:xfrm>
          <a:off x="17776267" y="632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83655</xdr:rowOff>
    </xdr:from>
    <xdr:ext cx="469744" cy="259045"/>
    <xdr:sp macro="" textlink="">
      <xdr:nvSpPr>
        <xdr:cNvPr id="507" name="n_3aveValue【認定こども園・幼稚園・保育所】&#10;一人当たり面積"/>
        <xdr:cNvSpPr txBox="1"/>
      </xdr:nvSpPr>
      <xdr:spPr>
        <a:xfrm>
          <a:off x="17001567" y="645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134818</xdr:rowOff>
    </xdr:from>
    <xdr:ext cx="469744" cy="259045"/>
    <xdr:sp macro="" textlink="">
      <xdr:nvSpPr>
        <xdr:cNvPr id="508" name="n_4aveValue【認定こども園・幼稚園・保育所】&#10;一人当たり面積"/>
        <xdr:cNvSpPr txBox="1"/>
      </xdr:nvSpPr>
      <xdr:spPr>
        <a:xfrm>
          <a:off x="16226867" y="65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10903</xdr:rowOff>
    </xdr:from>
    <xdr:ext cx="469744" cy="259045"/>
    <xdr:sp macro="" textlink="">
      <xdr:nvSpPr>
        <xdr:cNvPr id="509" name="n_1mainValue【認定こども園・幼稚園・保育所】&#10;一人当たり面積"/>
        <xdr:cNvSpPr txBox="1"/>
      </xdr:nvSpPr>
      <xdr:spPr>
        <a:xfrm>
          <a:off x="18561127" y="688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19611</xdr:rowOff>
    </xdr:from>
    <xdr:ext cx="469744" cy="259045"/>
    <xdr:sp macro="" textlink="">
      <xdr:nvSpPr>
        <xdr:cNvPr id="510" name="n_2mainValue【認定こども園・幼稚園・保育所】&#10;一人当たり面積"/>
        <xdr:cNvSpPr txBox="1"/>
      </xdr:nvSpPr>
      <xdr:spPr>
        <a:xfrm>
          <a:off x="17776267" y="689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27231</xdr:rowOff>
    </xdr:from>
    <xdr:ext cx="469744" cy="259045"/>
    <xdr:sp macro="" textlink="">
      <xdr:nvSpPr>
        <xdr:cNvPr id="511" name="n_3mainValue【認定こども園・幼稚園・保育所】&#10;一人当たり面積"/>
        <xdr:cNvSpPr txBox="1"/>
      </xdr:nvSpPr>
      <xdr:spPr>
        <a:xfrm>
          <a:off x="17001567" y="690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33762</xdr:rowOff>
    </xdr:from>
    <xdr:ext cx="469744" cy="259045"/>
    <xdr:sp macro="" textlink="">
      <xdr:nvSpPr>
        <xdr:cNvPr id="512" name="n_4mainValue【認定こども園・幼稚園・保育所】&#10;一人当たり面積"/>
        <xdr:cNvSpPr txBox="1"/>
      </xdr:nvSpPr>
      <xdr:spPr>
        <a:xfrm>
          <a:off x="16226867" y="690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5715</xdr:rowOff>
    </xdr:to>
    <xdr:cxnSp macro="">
      <xdr:nvCxnSpPr>
        <xdr:cNvPr id="537" name="直線コネクタ 536"/>
        <xdr:cNvCxnSpPr/>
      </xdr:nvCxnSpPr>
      <xdr:spPr>
        <a:xfrm flipV="1">
          <a:off x="14375764" y="933831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538" name="【学校施設】&#10;有形固定資産減価償却率最小値テキスト"/>
        <xdr:cNvSpPr txBox="1"/>
      </xdr:nvSpPr>
      <xdr:spPr>
        <a:xfrm>
          <a:off x="14414500"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39" name="直線コネクタ 538"/>
        <xdr:cNvCxnSpPr/>
      </xdr:nvCxnSpPr>
      <xdr:spPr>
        <a:xfrm>
          <a:off x="14287500" y="10734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540" name="【学校施設】&#10;有形固定資産減価償却率最大値テキスト"/>
        <xdr:cNvSpPr txBox="1"/>
      </xdr:nvSpPr>
      <xdr:spPr>
        <a:xfrm>
          <a:off x="14414500" y="911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541" name="直線コネクタ 540"/>
        <xdr:cNvCxnSpPr/>
      </xdr:nvCxnSpPr>
      <xdr:spPr>
        <a:xfrm>
          <a:off x="14287500" y="9338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542" name="【学校施設】&#10;有形固定資産減価償却率平均値テキスト"/>
        <xdr:cNvSpPr txBox="1"/>
      </xdr:nvSpPr>
      <xdr:spPr>
        <a:xfrm>
          <a:off x="14414500" y="10058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3" name="フローチャート: 判断 542"/>
        <xdr:cNvSpPr/>
      </xdr:nvSpPr>
      <xdr:spPr>
        <a:xfrm>
          <a:off x="14325600" y="100799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31115</xdr:rowOff>
    </xdr:from>
    <xdr:to>
      <xdr:col>81</xdr:col>
      <xdr:colOff>101600</xdr:colOff>
      <xdr:row>60</xdr:row>
      <xdr:rowOff>132715</xdr:rowOff>
    </xdr:to>
    <xdr:sp macro="" textlink="">
      <xdr:nvSpPr>
        <xdr:cNvPr id="544" name="フローチャート: 判断 543"/>
        <xdr:cNvSpPr/>
      </xdr:nvSpPr>
      <xdr:spPr>
        <a:xfrm>
          <a:off x="1357884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5" name="フローチャート: 判断 544"/>
        <xdr:cNvSpPr/>
      </xdr:nvSpPr>
      <xdr:spPr>
        <a:xfrm>
          <a:off x="12804140" y="1005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6" name="フローチャート: 判断 545"/>
        <xdr:cNvSpPr/>
      </xdr:nvSpPr>
      <xdr:spPr>
        <a:xfrm>
          <a:off x="12029440" y="998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99695</xdr:rowOff>
    </xdr:from>
    <xdr:to>
      <xdr:col>67</xdr:col>
      <xdr:colOff>101600</xdr:colOff>
      <xdr:row>60</xdr:row>
      <xdr:rowOff>29845</xdr:rowOff>
    </xdr:to>
    <xdr:sp macro="" textlink="">
      <xdr:nvSpPr>
        <xdr:cNvPr id="547" name="フローチャート: 判断 546"/>
        <xdr:cNvSpPr/>
      </xdr:nvSpPr>
      <xdr:spPr>
        <a:xfrm>
          <a:off x="11231880" y="9990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46355</xdr:rowOff>
    </xdr:from>
    <xdr:to>
      <xdr:col>85</xdr:col>
      <xdr:colOff>177800</xdr:colOff>
      <xdr:row>58</xdr:row>
      <xdr:rowOff>147955</xdr:rowOff>
    </xdr:to>
    <xdr:sp macro="" textlink="">
      <xdr:nvSpPr>
        <xdr:cNvPr id="553" name="楕円 552"/>
        <xdr:cNvSpPr/>
      </xdr:nvSpPr>
      <xdr:spPr>
        <a:xfrm>
          <a:off x="14325600" y="976947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69232</xdr:rowOff>
    </xdr:from>
    <xdr:ext cx="405111" cy="259045"/>
    <xdr:sp macro="" textlink="">
      <xdr:nvSpPr>
        <xdr:cNvPr id="554" name="【学校施設】&#10;有形固定資産減価償却率該当値テキスト"/>
        <xdr:cNvSpPr txBox="1"/>
      </xdr:nvSpPr>
      <xdr:spPr>
        <a:xfrm>
          <a:off x="14414500"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xdr:rowOff>
    </xdr:from>
    <xdr:to>
      <xdr:col>81</xdr:col>
      <xdr:colOff>101600</xdr:colOff>
      <xdr:row>58</xdr:row>
      <xdr:rowOff>107950</xdr:rowOff>
    </xdr:to>
    <xdr:sp macro="" textlink="">
      <xdr:nvSpPr>
        <xdr:cNvPr id="555" name="楕円 554"/>
        <xdr:cNvSpPr/>
      </xdr:nvSpPr>
      <xdr:spPr>
        <a:xfrm>
          <a:off x="1357884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57150</xdr:rowOff>
    </xdr:from>
    <xdr:to>
      <xdr:col>85</xdr:col>
      <xdr:colOff>127000</xdr:colOff>
      <xdr:row>58</xdr:row>
      <xdr:rowOff>97155</xdr:rowOff>
    </xdr:to>
    <xdr:cxnSp macro="">
      <xdr:nvCxnSpPr>
        <xdr:cNvPr id="556" name="直線コネクタ 555"/>
        <xdr:cNvCxnSpPr/>
      </xdr:nvCxnSpPr>
      <xdr:spPr>
        <a:xfrm>
          <a:off x="13629640" y="9780270"/>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170180</xdr:rowOff>
    </xdr:from>
    <xdr:to>
      <xdr:col>76</xdr:col>
      <xdr:colOff>165100</xdr:colOff>
      <xdr:row>58</xdr:row>
      <xdr:rowOff>100330</xdr:rowOff>
    </xdr:to>
    <xdr:sp macro="" textlink="">
      <xdr:nvSpPr>
        <xdr:cNvPr id="557" name="楕円 556"/>
        <xdr:cNvSpPr/>
      </xdr:nvSpPr>
      <xdr:spPr>
        <a:xfrm>
          <a:off x="12804140" y="9725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49530</xdr:rowOff>
    </xdr:from>
    <xdr:to>
      <xdr:col>81</xdr:col>
      <xdr:colOff>50800</xdr:colOff>
      <xdr:row>58</xdr:row>
      <xdr:rowOff>57150</xdr:rowOff>
    </xdr:to>
    <xdr:cxnSp macro="">
      <xdr:nvCxnSpPr>
        <xdr:cNvPr id="558" name="直線コネクタ 557"/>
        <xdr:cNvCxnSpPr/>
      </xdr:nvCxnSpPr>
      <xdr:spPr>
        <a:xfrm>
          <a:off x="12854940" y="977265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95885</xdr:rowOff>
    </xdr:from>
    <xdr:to>
      <xdr:col>72</xdr:col>
      <xdr:colOff>38100</xdr:colOff>
      <xdr:row>59</xdr:row>
      <xdr:rowOff>26035</xdr:rowOff>
    </xdr:to>
    <xdr:sp macro="" textlink="">
      <xdr:nvSpPr>
        <xdr:cNvPr id="559" name="楕円 558"/>
        <xdr:cNvSpPr/>
      </xdr:nvSpPr>
      <xdr:spPr>
        <a:xfrm>
          <a:off x="12029440" y="98190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49530</xdr:rowOff>
    </xdr:from>
    <xdr:to>
      <xdr:col>76</xdr:col>
      <xdr:colOff>114300</xdr:colOff>
      <xdr:row>58</xdr:row>
      <xdr:rowOff>146685</xdr:rowOff>
    </xdr:to>
    <xdr:cxnSp macro="">
      <xdr:nvCxnSpPr>
        <xdr:cNvPr id="560" name="直線コネクタ 559"/>
        <xdr:cNvCxnSpPr/>
      </xdr:nvCxnSpPr>
      <xdr:spPr>
        <a:xfrm flipV="1">
          <a:off x="12072620" y="9772650"/>
          <a:ext cx="78232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52070</xdr:rowOff>
    </xdr:from>
    <xdr:to>
      <xdr:col>67</xdr:col>
      <xdr:colOff>101600</xdr:colOff>
      <xdr:row>58</xdr:row>
      <xdr:rowOff>153670</xdr:rowOff>
    </xdr:to>
    <xdr:sp macro="" textlink="">
      <xdr:nvSpPr>
        <xdr:cNvPr id="561" name="楕円 560"/>
        <xdr:cNvSpPr/>
      </xdr:nvSpPr>
      <xdr:spPr>
        <a:xfrm>
          <a:off x="1123188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102870</xdr:rowOff>
    </xdr:from>
    <xdr:to>
      <xdr:col>71</xdr:col>
      <xdr:colOff>177800</xdr:colOff>
      <xdr:row>58</xdr:row>
      <xdr:rowOff>146685</xdr:rowOff>
    </xdr:to>
    <xdr:cxnSp macro="">
      <xdr:nvCxnSpPr>
        <xdr:cNvPr id="562" name="直線コネクタ 561"/>
        <xdr:cNvCxnSpPr/>
      </xdr:nvCxnSpPr>
      <xdr:spPr>
        <a:xfrm>
          <a:off x="11282680" y="9825990"/>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123842</xdr:rowOff>
    </xdr:from>
    <xdr:ext cx="405111" cy="259045"/>
    <xdr:sp macro="" textlink="">
      <xdr:nvSpPr>
        <xdr:cNvPr id="563" name="n_1aveValue【学校施設】&#10;有形固定資産減価償却率"/>
        <xdr:cNvSpPr txBox="1"/>
      </xdr:nvSpPr>
      <xdr:spPr>
        <a:xfrm>
          <a:off x="134372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564" name="n_2aveValue【学校施設】&#10;有形固定資産減価償却率"/>
        <xdr:cNvSpPr txBox="1"/>
      </xdr:nvSpPr>
      <xdr:spPr>
        <a:xfrm>
          <a:off x="126752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565" name="n_3aveValue【学校施設】&#10;有形固定資産減価償却率"/>
        <xdr:cNvSpPr txBox="1"/>
      </xdr:nvSpPr>
      <xdr:spPr>
        <a:xfrm>
          <a:off x="119005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20972</xdr:rowOff>
    </xdr:from>
    <xdr:ext cx="405111" cy="259045"/>
    <xdr:sp macro="" textlink="">
      <xdr:nvSpPr>
        <xdr:cNvPr id="566" name="n_4aveValue【学校施設】&#10;有形固定資産減価償却率"/>
        <xdr:cNvSpPr txBox="1"/>
      </xdr:nvSpPr>
      <xdr:spPr>
        <a:xfrm>
          <a:off x="1110298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124477</xdr:rowOff>
    </xdr:from>
    <xdr:ext cx="405111" cy="259045"/>
    <xdr:sp macro="" textlink="">
      <xdr:nvSpPr>
        <xdr:cNvPr id="567" name="n_1mainValue【学校施設】&#10;有形固定資産減価償却率"/>
        <xdr:cNvSpPr txBox="1"/>
      </xdr:nvSpPr>
      <xdr:spPr>
        <a:xfrm>
          <a:off x="134372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116857</xdr:rowOff>
    </xdr:from>
    <xdr:ext cx="405111" cy="259045"/>
    <xdr:sp macro="" textlink="">
      <xdr:nvSpPr>
        <xdr:cNvPr id="568" name="n_2mainValue【学校施設】&#10;有形固定資産減価償却率"/>
        <xdr:cNvSpPr txBox="1"/>
      </xdr:nvSpPr>
      <xdr:spPr>
        <a:xfrm>
          <a:off x="12675244"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42562</xdr:rowOff>
    </xdr:from>
    <xdr:ext cx="405111" cy="259045"/>
    <xdr:sp macro="" textlink="">
      <xdr:nvSpPr>
        <xdr:cNvPr id="569" name="n_3mainValue【学校施設】&#10;有形固定資産減価償却率"/>
        <xdr:cNvSpPr txBox="1"/>
      </xdr:nvSpPr>
      <xdr:spPr>
        <a:xfrm>
          <a:off x="119005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170197</xdr:rowOff>
    </xdr:from>
    <xdr:ext cx="405111" cy="259045"/>
    <xdr:sp macro="" textlink="">
      <xdr:nvSpPr>
        <xdr:cNvPr id="570" name="n_4mainValue【学校施設】&#10;有形固定資産減価償却率"/>
        <xdr:cNvSpPr txBox="1"/>
      </xdr:nvSpPr>
      <xdr:spPr>
        <a:xfrm>
          <a:off x="1110298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8" name="テキスト ボックス 587"/>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49276</xdr:rowOff>
    </xdr:from>
    <xdr:to>
      <xdr:col>116</xdr:col>
      <xdr:colOff>62864</xdr:colOff>
      <xdr:row>63</xdr:row>
      <xdr:rowOff>29210</xdr:rowOff>
    </xdr:to>
    <xdr:cxnSp macro="">
      <xdr:nvCxnSpPr>
        <xdr:cNvPr id="594" name="直線コネクタ 593"/>
        <xdr:cNvCxnSpPr/>
      </xdr:nvCxnSpPr>
      <xdr:spPr>
        <a:xfrm flipV="1">
          <a:off x="19509104" y="9269476"/>
          <a:ext cx="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33037</xdr:rowOff>
    </xdr:from>
    <xdr:ext cx="469744" cy="259045"/>
    <xdr:sp macro="" textlink="">
      <xdr:nvSpPr>
        <xdr:cNvPr id="595" name="【学校施設】&#10;一人当たり面積最小値テキスト"/>
        <xdr:cNvSpPr txBox="1"/>
      </xdr:nvSpPr>
      <xdr:spPr>
        <a:xfrm>
          <a:off x="19547840"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29210</xdr:rowOff>
    </xdr:from>
    <xdr:to>
      <xdr:col>116</xdr:col>
      <xdr:colOff>152400</xdr:colOff>
      <xdr:row>63</xdr:row>
      <xdr:rowOff>29210</xdr:rowOff>
    </xdr:to>
    <xdr:cxnSp macro="">
      <xdr:nvCxnSpPr>
        <xdr:cNvPr id="596" name="直線コネクタ 595"/>
        <xdr:cNvCxnSpPr/>
      </xdr:nvCxnSpPr>
      <xdr:spPr>
        <a:xfrm>
          <a:off x="19443700" y="10590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167403</xdr:rowOff>
    </xdr:from>
    <xdr:ext cx="534377" cy="259045"/>
    <xdr:sp macro="" textlink="">
      <xdr:nvSpPr>
        <xdr:cNvPr id="597" name="【学校施設】&#10;一人当たり面積最大値テキスト"/>
        <xdr:cNvSpPr txBox="1"/>
      </xdr:nvSpPr>
      <xdr:spPr>
        <a:xfrm>
          <a:off x="19547840" y="905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49276</xdr:rowOff>
    </xdr:from>
    <xdr:to>
      <xdr:col>116</xdr:col>
      <xdr:colOff>152400</xdr:colOff>
      <xdr:row>55</xdr:row>
      <xdr:rowOff>49276</xdr:rowOff>
    </xdr:to>
    <xdr:cxnSp macro="">
      <xdr:nvCxnSpPr>
        <xdr:cNvPr id="598" name="直線コネクタ 597"/>
        <xdr:cNvCxnSpPr/>
      </xdr:nvCxnSpPr>
      <xdr:spPr>
        <a:xfrm>
          <a:off x="19443700" y="92694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64152</xdr:rowOff>
    </xdr:from>
    <xdr:ext cx="469744" cy="259045"/>
    <xdr:sp macro="" textlink="">
      <xdr:nvSpPr>
        <xdr:cNvPr id="599" name="【学校施設】&#10;一人当たり面積平均値テキスト"/>
        <xdr:cNvSpPr txBox="1"/>
      </xdr:nvSpPr>
      <xdr:spPr>
        <a:xfrm>
          <a:off x="19547840" y="10290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85725</xdr:rowOff>
    </xdr:from>
    <xdr:to>
      <xdr:col>116</xdr:col>
      <xdr:colOff>114300</xdr:colOff>
      <xdr:row>62</xdr:row>
      <xdr:rowOff>15875</xdr:rowOff>
    </xdr:to>
    <xdr:sp macro="" textlink="">
      <xdr:nvSpPr>
        <xdr:cNvPr id="600" name="フローチャート: 判断 599"/>
        <xdr:cNvSpPr/>
      </xdr:nvSpPr>
      <xdr:spPr>
        <a:xfrm>
          <a:off x="19458940" y="10311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71247</xdr:rowOff>
    </xdr:from>
    <xdr:to>
      <xdr:col>112</xdr:col>
      <xdr:colOff>38100</xdr:colOff>
      <xdr:row>62</xdr:row>
      <xdr:rowOff>1397</xdr:rowOff>
    </xdr:to>
    <xdr:sp macro="" textlink="">
      <xdr:nvSpPr>
        <xdr:cNvPr id="601" name="フローチャート: 判断 600"/>
        <xdr:cNvSpPr/>
      </xdr:nvSpPr>
      <xdr:spPr>
        <a:xfrm>
          <a:off x="18735040" y="102972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89535</xdr:rowOff>
    </xdr:from>
    <xdr:to>
      <xdr:col>107</xdr:col>
      <xdr:colOff>101600</xdr:colOff>
      <xdr:row>62</xdr:row>
      <xdr:rowOff>19685</xdr:rowOff>
    </xdr:to>
    <xdr:sp macro="" textlink="">
      <xdr:nvSpPr>
        <xdr:cNvPr id="602" name="フローチャート: 判断 601"/>
        <xdr:cNvSpPr/>
      </xdr:nvSpPr>
      <xdr:spPr>
        <a:xfrm>
          <a:off x="17937480" y="10315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108966</xdr:rowOff>
    </xdr:from>
    <xdr:to>
      <xdr:col>102</xdr:col>
      <xdr:colOff>165100</xdr:colOff>
      <xdr:row>62</xdr:row>
      <xdr:rowOff>39116</xdr:rowOff>
    </xdr:to>
    <xdr:sp macro="" textlink="">
      <xdr:nvSpPr>
        <xdr:cNvPr id="603" name="フローチャート: 判断 602"/>
        <xdr:cNvSpPr/>
      </xdr:nvSpPr>
      <xdr:spPr>
        <a:xfrm>
          <a:off x="17162780" y="10335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23876</xdr:rowOff>
    </xdr:from>
    <xdr:to>
      <xdr:col>98</xdr:col>
      <xdr:colOff>38100</xdr:colOff>
      <xdr:row>61</xdr:row>
      <xdr:rowOff>125476</xdr:rowOff>
    </xdr:to>
    <xdr:sp macro="" textlink="">
      <xdr:nvSpPr>
        <xdr:cNvPr id="604" name="フローチャート: 判断 603"/>
        <xdr:cNvSpPr/>
      </xdr:nvSpPr>
      <xdr:spPr>
        <a:xfrm>
          <a:off x="16388080" y="102499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26543</xdr:rowOff>
    </xdr:from>
    <xdr:to>
      <xdr:col>116</xdr:col>
      <xdr:colOff>114300</xdr:colOff>
      <xdr:row>61</xdr:row>
      <xdr:rowOff>128143</xdr:rowOff>
    </xdr:to>
    <xdr:sp macro="" textlink="">
      <xdr:nvSpPr>
        <xdr:cNvPr id="610" name="楕円 609"/>
        <xdr:cNvSpPr/>
      </xdr:nvSpPr>
      <xdr:spPr>
        <a:xfrm>
          <a:off x="19458940" y="1025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49420</xdr:rowOff>
    </xdr:from>
    <xdr:ext cx="469744" cy="259045"/>
    <xdr:sp macro="" textlink="">
      <xdr:nvSpPr>
        <xdr:cNvPr id="611" name="【学校施設】&#10;一人当たり面積該当値テキスト"/>
        <xdr:cNvSpPr txBox="1"/>
      </xdr:nvSpPr>
      <xdr:spPr>
        <a:xfrm>
          <a:off x="19547840" y="1010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41402</xdr:rowOff>
    </xdr:from>
    <xdr:to>
      <xdr:col>112</xdr:col>
      <xdr:colOff>38100</xdr:colOff>
      <xdr:row>61</xdr:row>
      <xdr:rowOff>143002</xdr:rowOff>
    </xdr:to>
    <xdr:sp macro="" textlink="">
      <xdr:nvSpPr>
        <xdr:cNvPr id="612" name="楕円 611"/>
        <xdr:cNvSpPr/>
      </xdr:nvSpPr>
      <xdr:spPr>
        <a:xfrm>
          <a:off x="18735040" y="102674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77343</xdr:rowOff>
    </xdr:from>
    <xdr:to>
      <xdr:col>116</xdr:col>
      <xdr:colOff>63500</xdr:colOff>
      <xdr:row>61</xdr:row>
      <xdr:rowOff>92202</xdr:rowOff>
    </xdr:to>
    <xdr:cxnSp macro="">
      <xdr:nvCxnSpPr>
        <xdr:cNvPr id="613" name="直線コネクタ 612"/>
        <xdr:cNvCxnSpPr/>
      </xdr:nvCxnSpPr>
      <xdr:spPr>
        <a:xfrm flipV="1">
          <a:off x="18778220" y="10303383"/>
          <a:ext cx="73152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54483</xdr:rowOff>
    </xdr:from>
    <xdr:to>
      <xdr:col>107</xdr:col>
      <xdr:colOff>101600</xdr:colOff>
      <xdr:row>61</xdr:row>
      <xdr:rowOff>156083</xdr:rowOff>
    </xdr:to>
    <xdr:sp macro="" textlink="">
      <xdr:nvSpPr>
        <xdr:cNvPr id="614" name="楕円 613"/>
        <xdr:cNvSpPr/>
      </xdr:nvSpPr>
      <xdr:spPr>
        <a:xfrm>
          <a:off x="17937480" y="1028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92202</xdr:rowOff>
    </xdr:from>
    <xdr:to>
      <xdr:col>111</xdr:col>
      <xdr:colOff>177800</xdr:colOff>
      <xdr:row>61</xdr:row>
      <xdr:rowOff>105283</xdr:rowOff>
    </xdr:to>
    <xdr:cxnSp macro="">
      <xdr:nvCxnSpPr>
        <xdr:cNvPr id="615" name="直線コネクタ 614"/>
        <xdr:cNvCxnSpPr/>
      </xdr:nvCxnSpPr>
      <xdr:spPr>
        <a:xfrm flipV="1">
          <a:off x="17988280" y="10318242"/>
          <a:ext cx="78994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70485</xdr:rowOff>
    </xdr:from>
    <xdr:to>
      <xdr:col>102</xdr:col>
      <xdr:colOff>165100</xdr:colOff>
      <xdr:row>62</xdr:row>
      <xdr:rowOff>635</xdr:rowOff>
    </xdr:to>
    <xdr:sp macro="" textlink="">
      <xdr:nvSpPr>
        <xdr:cNvPr id="616" name="楕円 615"/>
        <xdr:cNvSpPr/>
      </xdr:nvSpPr>
      <xdr:spPr>
        <a:xfrm>
          <a:off x="17162780" y="10296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105283</xdr:rowOff>
    </xdr:from>
    <xdr:to>
      <xdr:col>107</xdr:col>
      <xdr:colOff>50800</xdr:colOff>
      <xdr:row>61</xdr:row>
      <xdr:rowOff>121285</xdr:rowOff>
    </xdr:to>
    <xdr:cxnSp macro="">
      <xdr:nvCxnSpPr>
        <xdr:cNvPr id="617" name="直線コネクタ 616"/>
        <xdr:cNvCxnSpPr/>
      </xdr:nvCxnSpPr>
      <xdr:spPr>
        <a:xfrm flipV="1">
          <a:off x="17213580" y="10331323"/>
          <a:ext cx="7747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80772</xdr:rowOff>
    </xdr:from>
    <xdr:to>
      <xdr:col>98</xdr:col>
      <xdr:colOff>38100</xdr:colOff>
      <xdr:row>62</xdr:row>
      <xdr:rowOff>10922</xdr:rowOff>
    </xdr:to>
    <xdr:sp macro="" textlink="">
      <xdr:nvSpPr>
        <xdr:cNvPr id="618" name="楕円 617"/>
        <xdr:cNvSpPr/>
      </xdr:nvSpPr>
      <xdr:spPr>
        <a:xfrm>
          <a:off x="16388080" y="103068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121285</xdr:rowOff>
    </xdr:from>
    <xdr:to>
      <xdr:col>102</xdr:col>
      <xdr:colOff>114300</xdr:colOff>
      <xdr:row>61</xdr:row>
      <xdr:rowOff>131572</xdr:rowOff>
    </xdr:to>
    <xdr:cxnSp macro="">
      <xdr:nvCxnSpPr>
        <xdr:cNvPr id="619" name="直線コネクタ 618"/>
        <xdr:cNvCxnSpPr/>
      </xdr:nvCxnSpPr>
      <xdr:spPr>
        <a:xfrm flipV="1">
          <a:off x="16431260" y="10347325"/>
          <a:ext cx="78232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163974</xdr:rowOff>
    </xdr:from>
    <xdr:ext cx="469744" cy="259045"/>
    <xdr:sp macro="" textlink="">
      <xdr:nvSpPr>
        <xdr:cNvPr id="620" name="n_1aveValue【学校施設】&#10;一人当たり面積"/>
        <xdr:cNvSpPr txBox="1"/>
      </xdr:nvSpPr>
      <xdr:spPr>
        <a:xfrm>
          <a:off x="18561127" y="1039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10812</xdr:rowOff>
    </xdr:from>
    <xdr:ext cx="469744" cy="259045"/>
    <xdr:sp macro="" textlink="">
      <xdr:nvSpPr>
        <xdr:cNvPr id="621" name="n_2aveValue【学校施設】&#10;一人当たり面積"/>
        <xdr:cNvSpPr txBox="1"/>
      </xdr:nvSpPr>
      <xdr:spPr>
        <a:xfrm>
          <a:off x="17776267" y="1040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30243</xdr:rowOff>
    </xdr:from>
    <xdr:ext cx="469744" cy="259045"/>
    <xdr:sp macro="" textlink="">
      <xdr:nvSpPr>
        <xdr:cNvPr id="622" name="n_3aveValue【学校施設】&#10;一人当たり面積"/>
        <xdr:cNvSpPr txBox="1"/>
      </xdr:nvSpPr>
      <xdr:spPr>
        <a:xfrm>
          <a:off x="17001567" y="1042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142003</xdr:rowOff>
    </xdr:from>
    <xdr:ext cx="469744" cy="259045"/>
    <xdr:sp macro="" textlink="">
      <xdr:nvSpPr>
        <xdr:cNvPr id="623" name="n_4aveValue【学校施設】&#10;一人当たり面積"/>
        <xdr:cNvSpPr txBox="1"/>
      </xdr:nvSpPr>
      <xdr:spPr>
        <a:xfrm>
          <a:off x="16226867" y="1003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159529</xdr:rowOff>
    </xdr:from>
    <xdr:ext cx="469744" cy="259045"/>
    <xdr:sp macro="" textlink="">
      <xdr:nvSpPr>
        <xdr:cNvPr id="624" name="n_1mainValue【学校施設】&#10;一人当たり面積"/>
        <xdr:cNvSpPr txBox="1"/>
      </xdr:nvSpPr>
      <xdr:spPr>
        <a:xfrm>
          <a:off x="18561127" y="1005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1160</xdr:rowOff>
    </xdr:from>
    <xdr:ext cx="469744" cy="259045"/>
    <xdr:sp macro="" textlink="">
      <xdr:nvSpPr>
        <xdr:cNvPr id="625" name="n_2mainValue【学校施設】&#10;一人当たり面積"/>
        <xdr:cNvSpPr txBox="1"/>
      </xdr:nvSpPr>
      <xdr:spPr>
        <a:xfrm>
          <a:off x="17776267" y="10059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17162</xdr:rowOff>
    </xdr:from>
    <xdr:ext cx="469744" cy="259045"/>
    <xdr:sp macro="" textlink="">
      <xdr:nvSpPr>
        <xdr:cNvPr id="626" name="n_3mainValue【学校施設】&#10;一人当たり面積"/>
        <xdr:cNvSpPr txBox="1"/>
      </xdr:nvSpPr>
      <xdr:spPr>
        <a:xfrm>
          <a:off x="17001567" y="1007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2049</xdr:rowOff>
    </xdr:from>
    <xdr:ext cx="469744" cy="259045"/>
    <xdr:sp macro="" textlink="">
      <xdr:nvSpPr>
        <xdr:cNvPr id="627" name="n_4mainValue【学校施設】&#10;一人当たり面積"/>
        <xdr:cNvSpPr txBox="1"/>
      </xdr:nvSpPr>
      <xdr:spPr>
        <a:xfrm>
          <a:off x="16226867" y="1039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32386</xdr:rowOff>
    </xdr:from>
    <xdr:to>
      <xdr:col>85</xdr:col>
      <xdr:colOff>126364</xdr:colOff>
      <xdr:row>108</xdr:row>
      <xdr:rowOff>152400</xdr:rowOff>
    </xdr:to>
    <xdr:cxnSp macro="">
      <xdr:nvCxnSpPr>
        <xdr:cNvPr id="668" name="直線コネクタ 667"/>
        <xdr:cNvCxnSpPr/>
      </xdr:nvCxnSpPr>
      <xdr:spPr>
        <a:xfrm flipV="1">
          <a:off x="14375764" y="1696402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9" name="【公民館】&#10;有形固定資産減価償却率最小値テキスト"/>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150513</xdr:rowOff>
    </xdr:from>
    <xdr:ext cx="405111" cy="259045"/>
    <xdr:sp macro="" textlink="">
      <xdr:nvSpPr>
        <xdr:cNvPr id="671" name="【公民館】&#10;有形固定資産減価償却率最大値テキスト"/>
        <xdr:cNvSpPr txBox="1"/>
      </xdr:nvSpPr>
      <xdr:spPr>
        <a:xfrm>
          <a:off x="14414500" y="16746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32386</xdr:rowOff>
    </xdr:from>
    <xdr:to>
      <xdr:col>86</xdr:col>
      <xdr:colOff>25400</xdr:colOff>
      <xdr:row>101</xdr:row>
      <xdr:rowOff>32386</xdr:rowOff>
    </xdr:to>
    <xdr:cxnSp macro="">
      <xdr:nvCxnSpPr>
        <xdr:cNvPr id="672" name="直線コネクタ 671"/>
        <xdr:cNvCxnSpPr/>
      </xdr:nvCxnSpPr>
      <xdr:spPr>
        <a:xfrm>
          <a:off x="14287500" y="169640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80663</xdr:rowOff>
    </xdr:from>
    <xdr:ext cx="405111" cy="259045"/>
    <xdr:sp macro="" textlink="">
      <xdr:nvSpPr>
        <xdr:cNvPr id="673" name="【公民館】&#10;有形固定資産減価償却率平均値テキスト"/>
        <xdr:cNvSpPr txBox="1"/>
      </xdr:nvSpPr>
      <xdr:spPr>
        <a:xfrm>
          <a:off x="14414500" y="17515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674" name="フローチャート: 判断 673"/>
        <xdr:cNvSpPr/>
      </xdr:nvSpPr>
      <xdr:spPr>
        <a:xfrm>
          <a:off x="14325600" y="1765998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675" name="フローチャート: 判断 674"/>
        <xdr:cNvSpPr/>
      </xdr:nvSpPr>
      <xdr:spPr>
        <a:xfrm>
          <a:off x="13578840" y="1760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676" name="フローチャート: 判断 675"/>
        <xdr:cNvSpPr/>
      </xdr:nvSpPr>
      <xdr:spPr>
        <a:xfrm>
          <a:off x="12804140" y="1753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77" name="フローチャート: 判断 676"/>
        <xdr:cNvSpPr/>
      </xdr:nvSpPr>
      <xdr:spPr>
        <a:xfrm>
          <a:off x="12029440" y="17581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678" name="フローチャート: 判断 677"/>
        <xdr:cNvSpPr/>
      </xdr:nvSpPr>
      <xdr:spPr>
        <a:xfrm>
          <a:off x="11231880" y="17566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84" name="楕円 683"/>
        <xdr:cNvSpPr/>
      </xdr:nvSpPr>
      <xdr:spPr>
        <a:xfrm>
          <a:off x="14325600" y="176733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49547</xdr:rowOff>
    </xdr:from>
    <xdr:ext cx="405111" cy="259045"/>
    <xdr:sp macro="" textlink="">
      <xdr:nvSpPr>
        <xdr:cNvPr id="685" name="【公民館】&#10;有形固定資産減価償却率該当値テキスト"/>
        <xdr:cNvSpPr txBox="1"/>
      </xdr:nvSpPr>
      <xdr:spPr>
        <a:xfrm>
          <a:off x="14414500"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29211</xdr:rowOff>
    </xdr:from>
    <xdr:to>
      <xdr:col>81</xdr:col>
      <xdr:colOff>101600</xdr:colOff>
      <xdr:row>105</xdr:row>
      <xdr:rowOff>130811</xdr:rowOff>
    </xdr:to>
    <xdr:sp macro="" textlink="">
      <xdr:nvSpPr>
        <xdr:cNvPr id="686" name="楕円 685"/>
        <xdr:cNvSpPr/>
      </xdr:nvSpPr>
      <xdr:spPr>
        <a:xfrm>
          <a:off x="1357884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80011</xdr:rowOff>
    </xdr:from>
    <xdr:to>
      <xdr:col>85</xdr:col>
      <xdr:colOff>127000</xdr:colOff>
      <xdr:row>105</xdr:row>
      <xdr:rowOff>121920</xdr:rowOff>
    </xdr:to>
    <xdr:cxnSp macro="">
      <xdr:nvCxnSpPr>
        <xdr:cNvPr id="687" name="直線コネクタ 686"/>
        <xdr:cNvCxnSpPr/>
      </xdr:nvCxnSpPr>
      <xdr:spPr>
        <a:xfrm>
          <a:off x="13629640" y="17682211"/>
          <a:ext cx="74676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44450</xdr:rowOff>
    </xdr:from>
    <xdr:to>
      <xdr:col>76</xdr:col>
      <xdr:colOff>165100</xdr:colOff>
      <xdr:row>105</xdr:row>
      <xdr:rowOff>146050</xdr:rowOff>
    </xdr:to>
    <xdr:sp macro="" textlink="">
      <xdr:nvSpPr>
        <xdr:cNvPr id="688" name="楕円 687"/>
        <xdr:cNvSpPr/>
      </xdr:nvSpPr>
      <xdr:spPr>
        <a:xfrm>
          <a:off x="1280414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80011</xdr:rowOff>
    </xdr:from>
    <xdr:to>
      <xdr:col>81</xdr:col>
      <xdr:colOff>50800</xdr:colOff>
      <xdr:row>105</xdr:row>
      <xdr:rowOff>95250</xdr:rowOff>
    </xdr:to>
    <xdr:cxnSp macro="">
      <xdr:nvCxnSpPr>
        <xdr:cNvPr id="689" name="直線コネクタ 688"/>
        <xdr:cNvCxnSpPr/>
      </xdr:nvCxnSpPr>
      <xdr:spPr>
        <a:xfrm flipV="1">
          <a:off x="12854940" y="17682211"/>
          <a:ext cx="7747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6350</xdr:rowOff>
    </xdr:from>
    <xdr:to>
      <xdr:col>72</xdr:col>
      <xdr:colOff>38100</xdr:colOff>
      <xdr:row>105</xdr:row>
      <xdr:rowOff>107950</xdr:rowOff>
    </xdr:to>
    <xdr:sp macro="" textlink="">
      <xdr:nvSpPr>
        <xdr:cNvPr id="690" name="楕円 689"/>
        <xdr:cNvSpPr/>
      </xdr:nvSpPr>
      <xdr:spPr>
        <a:xfrm>
          <a:off x="12029440" y="17608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57150</xdr:rowOff>
    </xdr:from>
    <xdr:to>
      <xdr:col>76</xdr:col>
      <xdr:colOff>114300</xdr:colOff>
      <xdr:row>105</xdr:row>
      <xdr:rowOff>95250</xdr:rowOff>
    </xdr:to>
    <xdr:cxnSp macro="">
      <xdr:nvCxnSpPr>
        <xdr:cNvPr id="691" name="直線コネクタ 690"/>
        <xdr:cNvCxnSpPr/>
      </xdr:nvCxnSpPr>
      <xdr:spPr>
        <a:xfrm>
          <a:off x="12072620" y="1765935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139700</xdr:rowOff>
    </xdr:from>
    <xdr:to>
      <xdr:col>67</xdr:col>
      <xdr:colOff>101600</xdr:colOff>
      <xdr:row>105</xdr:row>
      <xdr:rowOff>69850</xdr:rowOff>
    </xdr:to>
    <xdr:sp macro="" textlink="">
      <xdr:nvSpPr>
        <xdr:cNvPr id="692" name="楕円 691"/>
        <xdr:cNvSpPr/>
      </xdr:nvSpPr>
      <xdr:spPr>
        <a:xfrm>
          <a:off x="11231880" y="17574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19050</xdr:rowOff>
    </xdr:from>
    <xdr:to>
      <xdr:col>71</xdr:col>
      <xdr:colOff>177800</xdr:colOff>
      <xdr:row>105</xdr:row>
      <xdr:rowOff>57150</xdr:rowOff>
    </xdr:to>
    <xdr:cxnSp macro="">
      <xdr:nvCxnSpPr>
        <xdr:cNvPr id="693" name="直線コネクタ 692"/>
        <xdr:cNvCxnSpPr/>
      </xdr:nvCxnSpPr>
      <xdr:spPr>
        <a:xfrm>
          <a:off x="11282680" y="1762125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694" name="n_1aveValue【公民館】&#10;有形固定資産減価償却率"/>
        <xdr:cNvSpPr txBox="1"/>
      </xdr:nvSpPr>
      <xdr:spPr>
        <a:xfrm>
          <a:off x="134372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50182</xdr:rowOff>
    </xdr:from>
    <xdr:ext cx="405111" cy="259045"/>
    <xdr:sp macro="" textlink="">
      <xdr:nvSpPr>
        <xdr:cNvPr id="695" name="n_2aveValue【公民館】&#10;有形固定資産減価償却率"/>
        <xdr:cNvSpPr txBox="1"/>
      </xdr:nvSpPr>
      <xdr:spPr>
        <a:xfrm>
          <a:off x="126752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96" name="n_3aveValue【公民館】&#10;有形固定資産減価償却率"/>
        <xdr:cNvSpPr txBox="1"/>
      </xdr:nvSpPr>
      <xdr:spPr>
        <a:xfrm>
          <a:off x="11900544" y="1736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697" name="n_4aveValue【公民館】&#10;有形固定資産減価償却率"/>
        <xdr:cNvSpPr txBox="1"/>
      </xdr:nvSpPr>
      <xdr:spPr>
        <a:xfrm>
          <a:off x="1110298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121938</xdr:rowOff>
    </xdr:from>
    <xdr:ext cx="405111" cy="259045"/>
    <xdr:sp macro="" textlink="">
      <xdr:nvSpPr>
        <xdr:cNvPr id="698" name="n_1mainValue【公民館】&#10;有形固定資産減価償却率"/>
        <xdr:cNvSpPr txBox="1"/>
      </xdr:nvSpPr>
      <xdr:spPr>
        <a:xfrm>
          <a:off x="134372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137177</xdr:rowOff>
    </xdr:from>
    <xdr:ext cx="405111" cy="259045"/>
    <xdr:sp macro="" textlink="">
      <xdr:nvSpPr>
        <xdr:cNvPr id="699" name="n_2mainValue【公民館】&#10;有形固定資産減価償却率"/>
        <xdr:cNvSpPr txBox="1"/>
      </xdr:nvSpPr>
      <xdr:spPr>
        <a:xfrm>
          <a:off x="12675244" y="1773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99077</xdr:rowOff>
    </xdr:from>
    <xdr:ext cx="405111" cy="259045"/>
    <xdr:sp macro="" textlink="">
      <xdr:nvSpPr>
        <xdr:cNvPr id="700" name="n_3mainValue【公民館】&#10;有形固定資産減価償却率"/>
        <xdr:cNvSpPr txBox="1"/>
      </xdr:nvSpPr>
      <xdr:spPr>
        <a:xfrm>
          <a:off x="11900544" y="1770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60977</xdr:rowOff>
    </xdr:from>
    <xdr:ext cx="405111" cy="259045"/>
    <xdr:sp macro="" textlink="">
      <xdr:nvSpPr>
        <xdr:cNvPr id="701" name="n_4mainValue【公民館】&#10;有形固定資産減価償却率"/>
        <xdr:cNvSpPr txBox="1"/>
      </xdr:nvSpPr>
      <xdr:spPr>
        <a:xfrm>
          <a:off x="1110298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2" name="直線コネクタ 711"/>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3" name="テキスト ボックス 712"/>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4" name="直線コネクタ 713"/>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5" name="テキスト ボックス 714"/>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8" name="直線コネクタ 717"/>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9" name="テキスト ボックス 718"/>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0" name="直線コネクタ 719"/>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1" name="テキスト ボックス 720"/>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129921</xdr:rowOff>
    </xdr:from>
    <xdr:to>
      <xdr:col>116</xdr:col>
      <xdr:colOff>62864</xdr:colOff>
      <xdr:row>108</xdr:row>
      <xdr:rowOff>108965</xdr:rowOff>
    </xdr:to>
    <xdr:cxnSp macro="">
      <xdr:nvCxnSpPr>
        <xdr:cNvPr id="725" name="直線コネクタ 724"/>
        <xdr:cNvCxnSpPr/>
      </xdr:nvCxnSpPr>
      <xdr:spPr>
        <a:xfrm flipV="1">
          <a:off x="19509104" y="16893921"/>
          <a:ext cx="0" cy="1320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112792</xdr:rowOff>
    </xdr:from>
    <xdr:ext cx="469744" cy="259045"/>
    <xdr:sp macro="" textlink="">
      <xdr:nvSpPr>
        <xdr:cNvPr id="726" name="【公民館】&#10;一人当たり面積最小値テキスト"/>
        <xdr:cNvSpPr txBox="1"/>
      </xdr:nvSpPr>
      <xdr:spPr>
        <a:xfrm>
          <a:off x="19547840" y="182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108965</xdr:rowOff>
    </xdr:from>
    <xdr:to>
      <xdr:col>116</xdr:col>
      <xdr:colOff>152400</xdr:colOff>
      <xdr:row>108</xdr:row>
      <xdr:rowOff>108965</xdr:rowOff>
    </xdr:to>
    <xdr:cxnSp macro="">
      <xdr:nvCxnSpPr>
        <xdr:cNvPr id="727" name="直線コネクタ 726"/>
        <xdr:cNvCxnSpPr/>
      </xdr:nvCxnSpPr>
      <xdr:spPr>
        <a:xfrm>
          <a:off x="19443700" y="182140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76598</xdr:rowOff>
    </xdr:from>
    <xdr:ext cx="469744" cy="259045"/>
    <xdr:sp macro="" textlink="">
      <xdr:nvSpPr>
        <xdr:cNvPr id="728" name="【公民館】&#10;一人当たり面積最大値テキスト"/>
        <xdr:cNvSpPr txBox="1"/>
      </xdr:nvSpPr>
      <xdr:spPr>
        <a:xfrm>
          <a:off x="19547840" y="166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129921</xdr:rowOff>
    </xdr:from>
    <xdr:to>
      <xdr:col>116</xdr:col>
      <xdr:colOff>152400</xdr:colOff>
      <xdr:row>100</xdr:row>
      <xdr:rowOff>129921</xdr:rowOff>
    </xdr:to>
    <xdr:cxnSp macro="">
      <xdr:nvCxnSpPr>
        <xdr:cNvPr id="729" name="直線コネクタ 728"/>
        <xdr:cNvCxnSpPr/>
      </xdr:nvCxnSpPr>
      <xdr:spPr>
        <a:xfrm>
          <a:off x="19443700" y="168939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153052</xdr:rowOff>
    </xdr:from>
    <xdr:ext cx="469744" cy="259045"/>
    <xdr:sp macro="" textlink="">
      <xdr:nvSpPr>
        <xdr:cNvPr id="730" name="【公民館】&#10;一人当たり面積平均値テキスト"/>
        <xdr:cNvSpPr txBox="1"/>
      </xdr:nvSpPr>
      <xdr:spPr>
        <a:xfrm>
          <a:off x="19547840" y="17755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130175</xdr:rowOff>
    </xdr:from>
    <xdr:to>
      <xdr:col>116</xdr:col>
      <xdr:colOff>114300</xdr:colOff>
      <xdr:row>107</xdr:row>
      <xdr:rowOff>60325</xdr:rowOff>
    </xdr:to>
    <xdr:sp macro="" textlink="">
      <xdr:nvSpPr>
        <xdr:cNvPr id="731" name="フローチャート: 判断 730"/>
        <xdr:cNvSpPr/>
      </xdr:nvSpPr>
      <xdr:spPr>
        <a:xfrm>
          <a:off x="19458940" y="17900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124079</xdr:rowOff>
    </xdr:from>
    <xdr:to>
      <xdr:col>112</xdr:col>
      <xdr:colOff>38100</xdr:colOff>
      <xdr:row>107</xdr:row>
      <xdr:rowOff>54229</xdr:rowOff>
    </xdr:to>
    <xdr:sp macro="" textlink="">
      <xdr:nvSpPr>
        <xdr:cNvPr id="732" name="フローチャート: 判断 731"/>
        <xdr:cNvSpPr/>
      </xdr:nvSpPr>
      <xdr:spPr>
        <a:xfrm>
          <a:off x="18735040" y="178939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123317</xdr:rowOff>
    </xdr:from>
    <xdr:to>
      <xdr:col>107</xdr:col>
      <xdr:colOff>101600</xdr:colOff>
      <xdr:row>107</xdr:row>
      <xdr:rowOff>53467</xdr:rowOff>
    </xdr:to>
    <xdr:sp macro="" textlink="">
      <xdr:nvSpPr>
        <xdr:cNvPr id="733" name="フローチャート: 判断 732"/>
        <xdr:cNvSpPr/>
      </xdr:nvSpPr>
      <xdr:spPr>
        <a:xfrm>
          <a:off x="17937480" y="17893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9017</xdr:rowOff>
    </xdr:from>
    <xdr:to>
      <xdr:col>102</xdr:col>
      <xdr:colOff>165100</xdr:colOff>
      <xdr:row>107</xdr:row>
      <xdr:rowOff>110617</xdr:rowOff>
    </xdr:to>
    <xdr:sp macro="" textlink="">
      <xdr:nvSpPr>
        <xdr:cNvPr id="734" name="フローチャート: 判断 733"/>
        <xdr:cNvSpPr/>
      </xdr:nvSpPr>
      <xdr:spPr>
        <a:xfrm>
          <a:off x="17162780" y="1794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735" name="フローチャート: 判断 734"/>
        <xdr:cNvSpPr/>
      </xdr:nvSpPr>
      <xdr:spPr>
        <a:xfrm>
          <a:off x="16388080" y="179476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72262</xdr:rowOff>
    </xdr:from>
    <xdr:to>
      <xdr:col>116</xdr:col>
      <xdr:colOff>114300</xdr:colOff>
      <xdr:row>108</xdr:row>
      <xdr:rowOff>2412</xdr:rowOff>
    </xdr:to>
    <xdr:sp macro="" textlink="">
      <xdr:nvSpPr>
        <xdr:cNvPr id="741" name="楕円 740"/>
        <xdr:cNvSpPr/>
      </xdr:nvSpPr>
      <xdr:spPr>
        <a:xfrm>
          <a:off x="19458940" y="180097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50689</xdr:rowOff>
    </xdr:from>
    <xdr:ext cx="469744" cy="259045"/>
    <xdr:sp macro="" textlink="">
      <xdr:nvSpPr>
        <xdr:cNvPr id="742" name="【公民館】&#10;一人当たり面積該当値テキスト"/>
        <xdr:cNvSpPr txBox="1"/>
      </xdr:nvSpPr>
      <xdr:spPr>
        <a:xfrm>
          <a:off x="19547840" y="1798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77978</xdr:rowOff>
    </xdr:from>
    <xdr:to>
      <xdr:col>112</xdr:col>
      <xdr:colOff>38100</xdr:colOff>
      <xdr:row>108</xdr:row>
      <xdr:rowOff>8128</xdr:rowOff>
    </xdr:to>
    <xdr:sp macro="" textlink="">
      <xdr:nvSpPr>
        <xdr:cNvPr id="743" name="楕円 742"/>
        <xdr:cNvSpPr/>
      </xdr:nvSpPr>
      <xdr:spPr>
        <a:xfrm>
          <a:off x="18735040" y="180154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123062</xdr:rowOff>
    </xdr:from>
    <xdr:to>
      <xdr:col>116</xdr:col>
      <xdr:colOff>63500</xdr:colOff>
      <xdr:row>107</xdr:row>
      <xdr:rowOff>128778</xdr:rowOff>
    </xdr:to>
    <xdr:cxnSp macro="">
      <xdr:nvCxnSpPr>
        <xdr:cNvPr id="744" name="直線コネクタ 743"/>
        <xdr:cNvCxnSpPr/>
      </xdr:nvCxnSpPr>
      <xdr:spPr>
        <a:xfrm flipV="1">
          <a:off x="18778220" y="18060542"/>
          <a:ext cx="73152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82931</xdr:rowOff>
    </xdr:from>
    <xdr:to>
      <xdr:col>107</xdr:col>
      <xdr:colOff>101600</xdr:colOff>
      <xdr:row>108</xdr:row>
      <xdr:rowOff>13081</xdr:rowOff>
    </xdr:to>
    <xdr:sp macro="" textlink="">
      <xdr:nvSpPr>
        <xdr:cNvPr id="745" name="楕円 744"/>
        <xdr:cNvSpPr/>
      </xdr:nvSpPr>
      <xdr:spPr>
        <a:xfrm>
          <a:off x="17937480" y="180204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128778</xdr:rowOff>
    </xdr:from>
    <xdr:to>
      <xdr:col>111</xdr:col>
      <xdr:colOff>177800</xdr:colOff>
      <xdr:row>107</xdr:row>
      <xdr:rowOff>133731</xdr:rowOff>
    </xdr:to>
    <xdr:cxnSp macro="">
      <xdr:nvCxnSpPr>
        <xdr:cNvPr id="746" name="直線コネクタ 745"/>
        <xdr:cNvCxnSpPr/>
      </xdr:nvCxnSpPr>
      <xdr:spPr>
        <a:xfrm flipV="1">
          <a:off x="17988280" y="18066258"/>
          <a:ext cx="78994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88646</xdr:rowOff>
    </xdr:from>
    <xdr:to>
      <xdr:col>102</xdr:col>
      <xdr:colOff>165100</xdr:colOff>
      <xdr:row>108</xdr:row>
      <xdr:rowOff>18796</xdr:rowOff>
    </xdr:to>
    <xdr:sp macro="" textlink="">
      <xdr:nvSpPr>
        <xdr:cNvPr id="747" name="楕円 746"/>
        <xdr:cNvSpPr/>
      </xdr:nvSpPr>
      <xdr:spPr>
        <a:xfrm>
          <a:off x="17162780" y="180261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133731</xdr:rowOff>
    </xdr:from>
    <xdr:to>
      <xdr:col>107</xdr:col>
      <xdr:colOff>50800</xdr:colOff>
      <xdr:row>107</xdr:row>
      <xdr:rowOff>139446</xdr:rowOff>
    </xdr:to>
    <xdr:cxnSp macro="">
      <xdr:nvCxnSpPr>
        <xdr:cNvPr id="748" name="直線コネクタ 747"/>
        <xdr:cNvCxnSpPr/>
      </xdr:nvCxnSpPr>
      <xdr:spPr>
        <a:xfrm flipV="1">
          <a:off x="17213580" y="18071211"/>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92456</xdr:rowOff>
    </xdr:from>
    <xdr:to>
      <xdr:col>98</xdr:col>
      <xdr:colOff>38100</xdr:colOff>
      <xdr:row>108</xdr:row>
      <xdr:rowOff>22606</xdr:rowOff>
    </xdr:to>
    <xdr:sp macro="" textlink="">
      <xdr:nvSpPr>
        <xdr:cNvPr id="749" name="楕円 748"/>
        <xdr:cNvSpPr/>
      </xdr:nvSpPr>
      <xdr:spPr>
        <a:xfrm>
          <a:off x="16388080" y="180299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139446</xdr:rowOff>
    </xdr:from>
    <xdr:to>
      <xdr:col>102</xdr:col>
      <xdr:colOff>114300</xdr:colOff>
      <xdr:row>107</xdr:row>
      <xdr:rowOff>143256</xdr:rowOff>
    </xdr:to>
    <xdr:cxnSp macro="">
      <xdr:nvCxnSpPr>
        <xdr:cNvPr id="750" name="直線コネクタ 749"/>
        <xdr:cNvCxnSpPr/>
      </xdr:nvCxnSpPr>
      <xdr:spPr>
        <a:xfrm flipV="1">
          <a:off x="16431260" y="18076926"/>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70756</xdr:rowOff>
    </xdr:from>
    <xdr:ext cx="469744" cy="259045"/>
    <xdr:sp macro="" textlink="">
      <xdr:nvSpPr>
        <xdr:cNvPr id="751" name="n_1aveValue【公民館】&#10;一人当たり面積"/>
        <xdr:cNvSpPr txBox="1"/>
      </xdr:nvSpPr>
      <xdr:spPr>
        <a:xfrm>
          <a:off x="18561127" y="1767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69994</xdr:rowOff>
    </xdr:from>
    <xdr:ext cx="469744" cy="259045"/>
    <xdr:sp macro="" textlink="">
      <xdr:nvSpPr>
        <xdr:cNvPr id="752" name="n_2aveValue【公民館】&#10;一人当たり面積"/>
        <xdr:cNvSpPr txBox="1"/>
      </xdr:nvSpPr>
      <xdr:spPr>
        <a:xfrm>
          <a:off x="17776267" y="1767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127144</xdr:rowOff>
    </xdr:from>
    <xdr:ext cx="469744" cy="259045"/>
    <xdr:sp macro="" textlink="">
      <xdr:nvSpPr>
        <xdr:cNvPr id="753" name="n_3aveValue【公民館】&#10;一人当たり面積"/>
        <xdr:cNvSpPr txBox="1"/>
      </xdr:nvSpPr>
      <xdr:spPr>
        <a:xfrm>
          <a:off x="17001567" y="177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128288</xdr:rowOff>
    </xdr:from>
    <xdr:ext cx="469744" cy="259045"/>
    <xdr:sp macro="" textlink="">
      <xdr:nvSpPr>
        <xdr:cNvPr id="754" name="n_4aveValue【公民館】&#10;一人当たり面積"/>
        <xdr:cNvSpPr txBox="1"/>
      </xdr:nvSpPr>
      <xdr:spPr>
        <a:xfrm>
          <a:off x="1622686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170705</xdr:rowOff>
    </xdr:from>
    <xdr:ext cx="469744" cy="259045"/>
    <xdr:sp macro="" textlink="">
      <xdr:nvSpPr>
        <xdr:cNvPr id="755" name="n_1mainValue【公民館】&#10;一人当たり面積"/>
        <xdr:cNvSpPr txBox="1"/>
      </xdr:nvSpPr>
      <xdr:spPr>
        <a:xfrm>
          <a:off x="18561127" y="1810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4208</xdr:rowOff>
    </xdr:from>
    <xdr:ext cx="469744" cy="259045"/>
    <xdr:sp macro="" textlink="">
      <xdr:nvSpPr>
        <xdr:cNvPr id="756" name="n_2mainValue【公民館】&#10;一人当たり面積"/>
        <xdr:cNvSpPr txBox="1"/>
      </xdr:nvSpPr>
      <xdr:spPr>
        <a:xfrm>
          <a:off x="17776267" y="1810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9923</xdr:rowOff>
    </xdr:from>
    <xdr:ext cx="469744" cy="259045"/>
    <xdr:sp macro="" textlink="">
      <xdr:nvSpPr>
        <xdr:cNvPr id="757" name="n_3mainValue【公民館】&#10;一人当たり面積"/>
        <xdr:cNvSpPr txBox="1"/>
      </xdr:nvSpPr>
      <xdr:spPr>
        <a:xfrm>
          <a:off x="17001567" y="1811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13733</xdr:rowOff>
    </xdr:from>
    <xdr:ext cx="469744" cy="259045"/>
    <xdr:sp macro="" textlink="">
      <xdr:nvSpPr>
        <xdr:cNvPr id="758" name="n_4mainValue【公民館】&#10;一人当たり面積"/>
        <xdr:cNvSpPr txBox="1"/>
      </xdr:nvSpPr>
      <xdr:spPr>
        <a:xfrm>
          <a:off x="16226867" y="1811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類似団体内平均値と比較し、道路、橋りょう・トンネル、公営住宅、学校施設の有形固定資産減価償却率は比較的低い状況にあるが、公民館や保育園については高く</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、特に保育園については類似団体平均を大きく上回って</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いる状況にある。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道路（町道、農道、林道）や橋梁については、公共施設等総合管理計画や長寿命化計画に基づき、定期的な安全点検を実施し、その点検結果を踏まえた修繕や改修を行うことで、適切な維持管理を図っ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公営住宅に関しては、耐用年数を経過している住棟もあるが、公営住宅等長寿命化計画に基づき、建替えや計画修繕、日々の修繕等を適切に行っており、長期使用を図っていく。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学校施設に関しては、中学校が平成１６年に町内４中学校を１校に統合</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され、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小学校</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は３</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校あるが、平成２８年度から</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令和元年度において</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、乙部小学校（校舎及び体育館）の大規模改修を</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行い、</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老朽化対策</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実施している。今後は、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児童数の減少により、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令和４年度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栄浜小学校が乙部小学校へ統合される予定であり</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明和小学校についても、</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乙部小学校への</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統合が検討され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が、学校施設は地域の防災拠点としても重要な役割を担っていることから、適切な維持管理を図っていく。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保育園については、２施設あるが、子どもの減少に伴い、１施設は休止中である。利用中の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つくし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保育園についても、</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２７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年が経過して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令和９年度には更新時期を迎えることから、今年度策定した個別施設計画に基づき、入園</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者数の推移を見極めながら、</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建替えも検討しながら、</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適切な維持管理を</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図り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令和元年度に</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増築された部分についても、</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本体施設に</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合わせて、適切な</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維持管理</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を図る。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公民館については、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３７年が経過しているため、経年劣化はあるものの、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比較的建物の状況も良好であり、地域コミュニティの拠点としての役割も担っている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、今後も適切な点検や修繕を行い、長寿命化を図るなど長期的に活用していく。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3,520
3,504
162.59
4,936,606
4,797,931
88,553
2,380,912
3,992,242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127363</xdr:rowOff>
    </xdr:from>
    <xdr:to>
      <xdr:col>24</xdr:col>
      <xdr:colOff>62865</xdr:colOff>
      <xdr:row>64</xdr:row>
      <xdr:rowOff>130628</xdr:rowOff>
    </xdr:to>
    <xdr:cxnSp macro="">
      <xdr:nvCxnSpPr>
        <xdr:cNvPr id="74" name="直線コネクタ 73"/>
        <xdr:cNvCxnSpPr/>
      </xdr:nvCxnSpPr>
      <xdr:spPr>
        <a:xfrm flipV="1">
          <a:off x="4086225" y="934756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74040</xdr:rowOff>
    </xdr:from>
    <xdr:ext cx="340478" cy="259045"/>
    <xdr:sp macro="" textlink="">
      <xdr:nvSpPr>
        <xdr:cNvPr id="77" name="【体育館・プール】&#10;有形固定資産減価償却率最大値テキスト"/>
        <xdr:cNvSpPr txBox="1"/>
      </xdr:nvSpPr>
      <xdr:spPr>
        <a:xfrm>
          <a:off x="4124960" y="91266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127363</xdr:rowOff>
    </xdr:from>
    <xdr:to>
      <xdr:col>24</xdr:col>
      <xdr:colOff>152400</xdr:colOff>
      <xdr:row>55</xdr:row>
      <xdr:rowOff>127363</xdr:rowOff>
    </xdr:to>
    <xdr:cxnSp macro="">
      <xdr:nvCxnSpPr>
        <xdr:cNvPr id="78" name="直線コネクタ 77"/>
        <xdr:cNvCxnSpPr/>
      </xdr:nvCxnSpPr>
      <xdr:spPr>
        <a:xfrm>
          <a:off x="4020820" y="93475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27594</xdr:rowOff>
    </xdr:from>
    <xdr:ext cx="405111" cy="259045"/>
    <xdr:sp macro="" textlink="">
      <xdr:nvSpPr>
        <xdr:cNvPr id="79" name="【体育館・プール】&#10;有形固定資産減価償却率平均値テキスト"/>
        <xdr:cNvSpPr txBox="1"/>
      </xdr:nvSpPr>
      <xdr:spPr>
        <a:xfrm>
          <a:off x="4124960" y="99183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80" name="フローチャート: 判断 79"/>
        <xdr:cNvSpPr/>
      </xdr:nvSpPr>
      <xdr:spPr>
        <a:xfrm>
          <a:off x="403606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132080</xdr:rowOff>
    </xdr:from>
    <xdr:to>
      <xdr:col>20</xdr:col>
      <xdr:colOff>38100</xdr:colOff>
      <xdr:row>62</xdr:row>
      <xdr:rowOff>62230</xdr:rowOff>
    </xdr:to>
    <xdr:sp macro="" textlink="">
      <xdr:nvSpPr>
        <xdr:cNvPr id="81" name="フローチャート: 判断 80"/>
        <xdr:cNvSpPr/>
      </xdr:nvSpPr>
      <xdr:spPr>
        <a:xfrm>
          <a:off x="3312160" y="10358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123916</xdr:rowOff>
    </xdr:from>
    <xdr:to>
      <xdr:col>15</xdr:col>
      <xdr:colOff>101600</xdr:colOff>
      <xdr:row>62</xdr:row>
      <xdr:rowOff>54066</xdr:rowOff>
    </xdr:to>
    <xdr:sp macro="" textlink="">
      <xdr:nvSpPr>
        <xdr:cNvPr id="82" name="フローチャート: 判断 81"/>
        <xdr:cNvSpPr/>
      </xdr:nvSpPr>
      <xdr:spPr>
        <a:xfrm>
          <a:off x="2514600" y="10349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141877</xdr:rowOff>
    </xdr:from>
    <xdr:to>
      <xdr:col>10</xdr:col>
      <xdr:colOff>165100</xdr:colOff>
      <xdr:row>62</xdr:row>
      <xdr:rowOff>72027</xdr:rowOff>
    </xdr:to>
    <xdr:sp macro="" textlink="">
      <xdr:nvSpPr>
        <xdr:cNvPr id="83" name="フローチャート: 判断 82"/>
        <xdr:cNvSpPr/>
      </xdr:nvSpPr>
      <xdr:spPr>
        <a:xfrm>
          <a:off x="1739900" y="103679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89626</xdr:rowOff>
    </xdr:from>
    <xdr:to>
      <xdr:col>6</xdr:col>
      <xdr:colOff>38100</xdr:colOff>
      <xdr:row>62</xdr:row>
      <xdr:rowOff>19776</xdr:rowOff>
    </xdr:to>
    <xdr:sp macro="" textlink="">
      <xdr:nvSpPr>
        <xdr:cNvPr id="84" name="フローチャート: 判断 83"/>
        <xdr:cNvSpPr/>
      </xdr:nvSpPr>
      <xdr:spPr>
        <a:xfrm>
          <a:off x="965200" y="103156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21046</xdr:rowOff>
    </xdr:from>
    <xdr:to>
      <xdr:col>24</xdr:col>
      <xdr:colOff>114300</xdr:colOff>
      <xdr:row>63</xdr:row>
      <xdr:rowOff>122646</xdr:rowOff>
    </xdr:to>
    <xdr:sp macro="" textlink="">
      <xdr:nvSpPr>
        <xdr:cNvPr id="90" name="楕円 89"/>
        <xdr:cNvSpPr/>
      </xdr:nvSpPr>
      <xdr:spPr>
        <a:xfrm>
          <a:off x="403606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170923</xdr:rowOff>
    </xdr:from>
    <xdr:ext cx="405111" cy="259045"/>
    <xdr:sp macro="" textlink="">
      <xdr:nvSpPr>
        <xdr:cNvPr id="91" name="【体育館・プール】&#10;有形固定資産減価償却率該当値テキスト"/>
        <xdr:cNvSpPr txBox="1"/>
      </xdr:nvSpPr>
      <xdr:spPr>
        <a:xfrm>
          <a:off x="4124960" y="1056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153307</xdr:rowOff>
    </xdr:from>
    <xdr:to>
      <xdr:col>20</xdr:col>
      <xdr:colOff>38100</xdr:colOff>
      <xdr:row>63</xdr:row>
      <xdr:rowOff>83457</xdr:rowOff>
    </xdr:to>
    <xdr:sp macro="" textlink="">
      <xdr:nvSpPr>
        <xdr:cNvPr id="92" name="楕円 91"/>
        <xdr:cNvSpPr/>
      </xdr:nvSpPr>
      <xdr:spPr>
        <a:xfrm>
          <a:off x="3312160" y="105469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32657</xdr:rowOff>
    </xdr:from>
    <xdr:to>
      <xdr:col>24</xdr:col>
      <xdr:colOff>63500</xdr:colOff>
      <xdr:row>63</xdr:row>
      <xdr:rowOff>71846</xdr:rowOff>
    </xdr:to>
    <xdr:cxnSp macro="">
      <xdr:nvCxnSpPr>
        <xdr:cNvPr id="93" name="直線コネクタ 92"/>
        <xdr:cNvCxnSpPr/>
      </xdr:nvCxnSpPr>
      <xdr:spPr>
        <a:xfrm>
          <a:off x="3355340" y="10593977"/>
          <a:ext cx="73152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16147</xdr:rowOff>
    </xdr:from>
    <xdr:to>
      <xdr:col>15</xdr:col>
      <xdr:colOff>101600</xdr:colOff>
      <xdr:row>63</xdr:row>
      <xdr:rowOff>117747</xdr:rowOff>
    </xdr:to>
    <xdr:sp macro="" textlink="">
      <xdr:nvSpPr>
        <xdr:cNvPr id="94" name="楕円 93"/>
        <xdr:cNvSpPr/>
      </xdr:nvSpPr>
      <xdr:spPr>
        <a:xfrm>
          <a:off x="25146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32657</xdr:rowOff>
    </xdr:from>
    <xdr:to>
      <xdr:col>19</xdr:col>
      <xdr:colOff>177800</xdr:colOff>
      <xdr:row>63</xdr:row>
      <xdr:rowOff>66947</xdr:rowOff>
    </xdr:to>
    <xdr:cxnSp macro="">
      <xdr:nvCxnSpPr>
        <xdr:cNvPr id="95" name="直線コネクタ 94"/>
        <xdr:cNvCxnSpPr/>
      </xdr:nvCxnSpPr>
      <xdr:spPr>
        <a:xfrm flipV="1">
          <a:off x="2565400" y="10593977"/>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1451</xdr:rowOff>
    </xdr:from>
    <xdr:to>
      <xdr:col>10</xdr:col>
      <xdr:colOff>165100</xdr:colOff>
      <xdr:row>63</xdr:row>
      <xdr:rowOff>103051</xdr:rowOff>
    </xdr:to>
    <xdr:sp macro="" textlink="">
      <xdr:nvSpPr>
        <xdr:cNvPr id="96" name="楕円 95"/>
        <xdr:cNvSpPr/>
      </xdr:nvSpPr>
      <xdr:spPr>
        <a:xfrm>
          <a:off x="1739900" y="1056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52251</xdr:rowOff>
    </xdr:from>
    <xdr:to>
      <xdr:col>15</xdr:col>
      <xdr:colOff>50800</xdr:colOff>
      <xdr:row>63</xdr:row>
      <xdr:rowOff>66947</xdr:rowOff>
    </xdr:to>
    <xdr:cxnSp macro="">
      <xdr:nvCxnSpPr>
        <xdr:cNvPr id="97" name="直線コネクタ 96"/>
        <xdr:cNvCxnSpPr/>
      </xdr:nvCxnSpPr>
      <xdr:spPr>
        <a:xfrm>
          <a:off x="1790700" y="10613571"/>
          <a:ext cx="7747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136978</xdr:rowOff>
    </xdr:from>
    <xdr:to>
      <xdr:col>6</xdr:col>
      <xdr:colOff>38100</xdr:colOff>
      <xdr:row>63</xdr:row>
      <xdr:rowOff>67128</xdr:rowOff>
    </xdr:to>
    <xdr:sp macro="" textlink="">
      <xdr:nvSpPr>
        <xdr:cNvPr id="98" name="楕円 97"/>
        <xdr:cNvSpPr/>
      </xdr:nvSpPr>
      <xdr:spPr>
        <a:xfrm>
          <a:off x="965200" y="105306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16328</xdr:rowOff>
    </xdr:from>
    <xdr:to>
      <xdr:col>10</xdr:col>
      <xdr:colOff>114300</xdr:colOff>
      <xdr:row>63</xdr:row>
      <xdr:rowOff>52251</xdr:rowOff>
    </xdr:to>
    <xdr:cxnSp macro="">
      <xdr:nvCxnSpPr>
        <xdr:cNvPr id="99" name="直線コネクタ 98"/>
        <xdr:cNvCxnSpPr/>
      </xdr:nvCxnSpPr>
      <xdr:spPr>
        <a:xfrm>
          <a:off x="1008380" y="10577648"/>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78757</xdr:rowOff>
    </xdr:from>
    <xdr:ext cx="405111" cy="259045"/>
    <xdr:sp macro="" textlink="">
      <xdr:nvSpPr>
        <xdr:cNvPr id="100" name="n_1aveValue【体育館・プール】&#10;有形固定資産減価償却率"/>
        <xdr:cNvSpPr txBox="1"/>
      </xdr:nvSpPr>
      <xdr:spPr>
        <a:xfrm>
          <a:off x="317056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70593</xdr:rowOff>
    </xdr:from>
    <xdr:ext cx="405111" cy="259045"/>
    <xdr:sp macro="" textlink="">
      <xdr:nvSpPr>
        <xdr:cNvPr id="101" name="n_2aveValue【体育館・プール】&#10;有形固定資産減価償却率"/>
        <xdr:cNvSpPr txBox="1"/>
      </xdr:nvSpPr>
      <xdr:spPr>
        <a:xfrm>
          <a:off x="238570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88554</xdr:rowOff>
    </xdr:from>
    <xdr:ext cx="405111" cy="259045"/>
    <xdr:sp macro="" textlink="">
      <xdr:nvSpPr>
        <xdr:cNvPr id="102" name="n_3aveValue【体育館・プール】&#10;有形固定資産減価償却率"/>
        <xdr:cNvSpPr txBox="1"/>
      </xdr:nvSpPr>
      <xdr:spPr>
        <a:xfrm>
          <a:off x="161100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36303</xdr:rowOff>
    </xdr:from>
    <xdr:ext cx="405111" cy="259045"/>
    <xdr:sp macro="" textlink="">
      <xdr:nvSpPr>
        <xdr:cNvPr id="103" name="n_4aveValue【体育館・プール】&#10;有形固定資産減価償却率"/>
        <xdr:cNvSpPr txBox="1"/>
      </xdr:nvSpPr>
      <xdr:spPr>
        <a:xfrm>
          <a:off x="83630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74584</xdr:rowOff>
    </xdr:from>
    <xdr:ext cx="405111" cy="259045"/>
    <xdr:sp macro="" textlink="">
      <xdr:nvSpPr>
        <xdr:cNvPr id="104" name="n_1mainValue【体育館・プール】&#10;有形固定資産減価償却率"/>
        <xdr:cNvSpPr txBox="1"/>
      </xdr:nvSpPr>
      <xdr:spPr>
        <a:xfrm>
          <a:off x="317056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108874</xdr:rowOff>
    </xdr:from>
    <xdr:ext cx="405111" cy="259045"/>
    <xdr:sp macro="" textlink="">
      <xdr:nvSpPr>
        <xdr:cNvPr id="105" name="n_2mainValue【体育館・プール】&#10;有形固定資産減価償却率"/>
        <xdr:cNvSpPr txBox="1"/>
      </xdr:nvSpPr>
      <xdr:spPr>
        <a:xfrm>
          <a:off x="238570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94178</xdr:rowOff>
    </xdr:from>
    <xdr:ext cx="405111" cy="259045"/>
    <xdr:sp macro="" textlink="">
      <xdr:nvSpPr>
        <xdr:cNvPr id="106" name="n_3mainValue【体育館・プール】&#10;有形固定資産減価償却率"/>
        <xdr:cNvSpPr txBox="1"/>
      </xdr:nvSpPr>
      <xdr:spPr>
        <a:xfrm>
          <a:off x="1611004" y="1065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58255</xdr:rowOff>
    </xdr:from>
    <xdr:ext cx="405111" cy="259045"/>
    <xdr:sp macro="" textlink="">
      <xdr:nvSpPr>
        <xdr:cNvPr id="107" name="n_4mainValue【体育館・プール】&#10;有形固定資産減価償却率"/>
        <xdr:cNvSpPr txBox="1"/>
      </xdr:nvSpPr>
      <xdr:spPr>
        <a:xfrm>
          <a:off x="836304" y="10619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155829</xdr:rowOff>
    </xdr:from>
    <xdr:to>
      <xdr:col>54</xdr:col>
      <xdr:colOff>189865</xdr:colOff>
      <xdr:row>64</xdr:row>
      <xdr:rowOff>25146</xdr:rowOff>
    </xdr:to>
    <xdr:cxnSp macro="">
      <xdr:nvCxnSpPr>
        <xdr:cNvPr id="131" name="直線コネクタ 130"/>
        <xdr:cNvCxnSpPr/>
      </xdr:nvCxnSpPr>
      <xdr:spPr>
        <a:xfrm flipV="1">
          <a:off x="9219565" y="9376029"/>
          <a:ext cx="0" cy="1378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28973</xdr:rowOff>
    </xdr:from>
    <xdr:ext cx="469744" cy="259045"/>
    <xdr:sp macro="" textlink="">
      <xdr:nvSpPr>
        <xdr:cNvPr id="132" name="【体育館・プール】&#10;一人当たり面積最小値テキスト"/>
        <xdr:cNvSpPr txBox="1"/>
      </xdr:nvSpPr>
      <xdr:spPr>
        <a:xfrm>
          <a:off x="9258300" y="107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25146</xdr:rowOff>
    </xdr:from>
    <xdr:to>
      <xdr:col>55</xdr:col>
      <xdr:colOff>88900</xdr:colOff>
      <xdr:row>64</xdr:row>
      <xdr:rowOff>25146</xdr:rowOff>
    </xdr:to>
    <xdr:cxnSp macro="">
      <xdr:nvCxnSpPr>
        <xdr:cNvPr id="133" name="直線コネクタ 132"/>
        <xdr:cNvCxnSpPr/>
      </xdr:nvCxnSpPr>
      <xdr:spPr>
        <a:xfrm>
          <a:off x="9154160" y="107541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102506</xdr:rowOff>
    </xdr:from>
    <xdr:ext cx="469744" cy="259045"/>
    <xdr:sp macro="" textlink="">
      <xdr:nvSpPr>
        <xdr:cNvPr id="134" name="【体育館・プール】&#10;一人当たり面積最大値テキスト"/>
        <xdr:cNvSpPr txBox="1"/>
      </xdr:nvSpPr>
      <xdr:spPr>
        <a:xfrm>
          <a:off x="9258300" y="915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155829</xdr:rowOff>
    </xdr:from>
    <xdr:to>
      <xdr:col>55</xdr:col>
      <xdr:colOff>88900</xdr:colOff>
      <xdr:row>55</xdr:row>
      <xdr:rowOff>155829</xdr:rowOff>
    </xdr:to>
    <xdr:cxnSp macro="">
      <xdr:nvCxnSpPr>
        <xdr:cNvPr id="135" name="直線コネクタ 134"/>
        <xdr:cNvCxnSpPr/>
      </xdr:nvCxnSpPr>
      <xdr:spPr>
        <a:xfrm>
          <a:off x="9154160" y="93760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11320</xdr:rowOff>
    </xdr:from>
    <xdr:ext cx="469744" cy="259045"/>
    <xdr:sp macro="" textlink="">
      <xdr:nvSpPr>
        <xdr:cNvPr id="136" name="【体育館・プール】&#10;一人当たり面積平均値テキスト"/>
        <xdr:cNvSpPr txBox="1"/>
      </xdr:nvSpPr>
      <xdr:spPr>
        <a:xfrm>
          <a:off x="9258300" y="10237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159893</xdr:rowOff>
    </xdr:from>
    <xdr:to>
      <xdr:col>55</xdr:col>
      <xdr:colOff>50800</xdr:colOff>
      <xdr:row>62</xdr:row>
      <xdr:rowOff>90043</xdr:rowOff>
    </xdr:to>
    <xdr:sp macro="" textlink="">
      <xdr:nvSpPr>
        <xdr:cNvPr id="137" name="フローチャート: 判断 136"/>
        <xdr:cNvSpPr/>
      </xdr:nvSpPr>
      <xdr:spPr>
        <a:xfrm>
          <a:off x="9192260" y="103859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138" name="フローチャート: 判断 137"/>
        <xdr:cNvSpPr/>
      </xdr:nvSpPr>
      <xdr:spPr>
        <a:xfrm>
          <a:off x="8445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127127</xdr:rowOff>
    </xdr:from>
    <xdr:to>
      <xdr:col>46</xdr:col>
      <xdr:colOff>38100</xdr:colOff>
      <xdr:row>62</xdr:row>
      <xdr:rowOff>57277</xdr:rowOff>
    </xdr:to>
    <xdr:sp macro="" textlink="">
      <xdr:nvSpPr>
        <xdr:cNvPr id="139" name="フローチャート: 判断 138"/>
        <xdr:cNvSpPr/>
      </xdr:nvSpPr>
      <xdr:spPr>
        <a:xfrm>
          <a:off x="7670800" y="103531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56642</xdr:rowOff>
    </xdr:from>
    <xdr:to>
      <xdr:col>41</xdr:col>
      <xdr:colOff>101600</xdr:colOff>
      <xdr:row>62</xdr:row>
      <xdr:rowOff>158242</xdr:rowOff>
    </xdr:to>
    <xdr:sp macro="" textlink="">
      <xdr:nvSpPr>
        <xdr:cNvPr id="140" name="フローチャート: 判断 139"/>
        <xdr:cNvSpPr/>
      </xdr:nvSpPr>
      <xdr:spPr>
        <a:xfrm>
          <a:off x="6873240" y="1045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15875</xdr:rowOff>
    </xdr:from>
    <xdr:to>
      <xdr:col>36</xdr:col>
      <xdr:colOff>165100</xdr:colOff>
      <xdr:row>62</xdr:row>
      <xdr:rowOff>117475</xdr:rowOff>
    </xdr:to>
    <xdr:sp macro="" textlink="">
      <xdr:nvSpPr>
        <xdr:cNvPr id="141" name="フローチャート: 判断 140"/>
        <xdr:cNvSpPr/>
      </xdr:nvSpPr>
      <xdr:spPr>
        <a:xfrm>
          <a:off x="609854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20066</xdr:rowOff>
    </xdr:from>
    <xdr:to>
      <xdr:col>55</xdr:col>
      <xdr:colOff>50800</xdr:colOff>
      <xdr:row>62</xdr:row>
      <xdr:rowOff>121666</xdr:rowOff>
    </xdr:to>
    <xdr:sp macro="" textlink="">
      <xdr:nvSpPr>
        <xdr:cNvPr id="147" name="楕円 146"/>
        <xdr:cNvSpPr/>
      </xdr:nvSpPr>
      <xdr:spPr>
        <a:xfrm>
          <a:off x="9192260" y="104137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169943</xdr:rowOff>
    </xdr:from>
    <xdr:ext cx="469744" cy="259045"/>
    <xdr:sp macro="" textlink="">
      <xdr:nvSpPr>
        <xdr:cNvPr id="148" name="【体育館・プール】&#10;一人当たり面積該当値テキスト"/>
        <xdr:cNvSpPr txBox="1"/>
      </xdr:nvSpPr>
      <xdr:spPr>
        <a:xfrm>
          <a:off x="9258300" y="1039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29972</xdr:rowOff>
    </xdr:from>
    <xdr:to>
      <xdr:col>50</xdr:col>
      <xdr:colOff>165100</xdr:colOff>
      <xdr:row>62</xdr:row>
      <xdr:rowOff>131572</xdr:rowOff>
    </xdr:to>
    <xdr:sp macro="" textlink="">
      <xdr:nvSpPr>
        <xdr:cNvPr id="149" name="楕円 148"/>
        <xdr:cNvSpPr/>
      </xdr:nvSpPr>
      <xdr:spPr>
        <a:xfrm>
          <a:off x="8445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70866</xdr:rowOff>
    </xdr:from>
    <xdr:to>
      <xdr:col>55</xdr:col>
      <xdr:colOff>0</xdr:colOff>
      <xdr:row>62</xdr:row>
      <xdr:rowOff>80772</xdr:rowOff>
    </xdr:to>
    <xdr:cxnSp macro="">
      <xdr:nvCxnSpPr>
        <xdr:cNvPr id="150" name="直線コネクタ 149"/>
        <xdr:cNvCxnSpPr/>
      </xdr:nvCxnSpPr>
      <xdr:spPr>
        <a:xfrm flipV="1">
          <a:off x="8496300" y="10464546"/>
          <a:ext cx="7239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39116</xdr:rowOff>
    </xdr:from>
    <xdr:to>
      <xdr:col>46</xdr:col>
      <xdr:colOff>38100</xdr:colOff>
      <xdr:row>62</xdr:row>
      <xdr:rowOff>140716</xdr:rowOff>
    </xdr:to>
    <xdr:sp macro="" textlink="">
      <xdr:nvSpPr>
        <xdr:cNvPr id="151" name="楕円 150"/>
        <xdr:cNvSpPr/>
      </xdr:nvSpPr>
      <xdr:spPr>
        <a:xfrm>
          <a:off x="7670800" y="104327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80772</xdr:rowOff>
    </xdr:from>
    <xdr:to>
      <xdr:col>50</xdr:col>
      <xdr:colOff>114300</xdr:colOff>
      <xdr:row>62</xdr:row>
      <xdr:rowOff>89916</xdr:rowOff>
    </xdr:to>
    <xdr:cxnSp macro="">
      <xdr:nvCxnSpPr>
        <xdr:cNvPr id="152" name="直線コネクタ 151"/>
        <xdr:cNvCxnSpPr/>
      </xdr:nvCxnSpPr>
      <xdr:spPr>
        <a:xfrm flipV="1">
          <a:off x="7713980" y="10474452"/>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48641</xdr:rowOff>
    </xdr:from>
    <xdr:to>
      <xdr:col>41</xdr:col>
      <xdr:colOff>101600</xdr:colOff>
      <xdr:row>62</xdr:row>
      <xdr:rowOff>150241</xdr:rowOff>
    </xdr:to>
    <xdr:sp macro="" textlink="">
      <xdr:nvSpPr>
        <xdr:cNvPr id="153" name="楕円 152"/>
        <xdr:cNvSpPr/>
      </xdr:nvSpPr>
      <xdr:spPr>
        <a:xfrm>
          <a:off x="6873240" y="1044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89916</xdr:rowOff>
    </xdr:from>
    <xdr:to>
      <xdr:col>45</xdr:col>
      <xdr:colOff>177800</xdr:colOff>
      <xdr:row>62</xdr:row>
      <xdr:rowOff>99441</xdr:rowOff>
    </xdr:to>
    <xdr:cxnSp macro="">
      <xdr:nvCxnSpPr>
        <xdr:cNvPr id="154" name="直線コネクタ 153"/>
        <xdr:cNvCxnSpPr/>
      </xdr:nvCxnSpPr>
      <xdr:spPr>
        <a:xfrm flipV="1">
          <a:off x="6924040" y="10483596"/>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55499</xdr:rowOff>
    </xdr:from>
    <xdr:to>
      <xdr:col>36</xdr:col>
      <xdr:colOff>165100</xdr:colOff>
      <xdr:row>62</xdr:row>
      <xdr:rowOff>157099</xdr:rowOff>
    </xdr:to>
    <xdr:sp macro="" textlink="">
      <xdr:nvSpPr>
        <xdr:cNvPr id="155" name="楕円 154"/>
        <xdr:cNvSpPr/>
      </xdr:nvSpPr>
      <xdr:spPr>
        <a:xfrm>
          <a:off x="6098540" y="1044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99441</xdr:rowOff>
    </xdr:from>
    <xdr:to>
      <xdr:col>41</xdr:col>
      <xdr:colOff>50800</xdr:colOff>
      <xdr:row>62</xdr:row>
      <xdr:rowOff>106299</xdr:rowOff>
    </xdr:to>
    <xdr:cxnSp macro="">
      <xdr:nvCxnSpPr>
        <xdr:cNvPr id="156" name="直線コネクタ 155"/>
        <xdr:cNvCxnSpPr/>
      </xdr:nvCxnSpPr>
      <xdr:spPr>
        <a:xfrm flipV="1">
          <a:off x="6149340" y="10493121"/>
          <a:ext cx="7747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132097</xdr:rowOff>
    </xdr:from>
    <xdr:ext cx="469744" cy="259045"/>
    <xdr:sp macro="" textlink="">
      <xdr:nvSpPr>
        <xdr:cNvPr id="157" name="n_1aveValue【体育館・プール】&#10;一人当たり面積"/>
        <xdr:cNvSpPr txBox="1"/>
      </xdr:nvSpPr>
      <xdr:spPr>
        <a:xfrm>
          <a:off x="827158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73804</xdr:rowOff>
    </xdr:from>
    <xdr:ext cx="469744" cy="259045"/>
    <xdr:sp macro="" textlink="">
      <xdr:nvSpPr>
        <xdr:cNvPr id="158" name="n_2aveValue【体育館・プール】&#10;一人当たり面積"/>
        <xdr:cNvSpPr txBox="1"/>
      </xdr:nvSpPr>
      <xdr:spPr>
        <a:xfrm>
          <a:off x="7509587" y="1013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149369</xdr:rowOff>
    </xdr:from>
    <xdr:ext cx="469744" cy="259045"/>
    <xdr:sp macro="" textlink="">
      <xdr:nvSpPr>
        <xdr:cNvPr id="159" name="n_3aveValue【体育館・プール】&#10;一人当たり面積"/>
        <xdr:cNvSpPr txBox="1"/>
      </xdr:nvSpPr>
      <xdr:spPr>
        <a:xfrm>
          <a:off x="6712027" y="1054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134002</xdr:rowOff>
    </xdr:from>
    <xdr:ext cx="469744" cy="259045"/>
    <xdr:sp macro="" textlink="">
      <xdr:nvSpPr>
        <xdr:cNvPr id="160" name="n_4aveValue【体育館・プール】&#10;一人当たり面積"/>
        <xdr:cNvSpPr txBox="1"/>
      </xdr:nvSpPr>
      <xdr:spPr>
        <a:xfrm>
          <a:off x="5937327" y="1019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122699</xdr:rowOff>
    </xdr:from>
    <xdr:ext cx="469744" cy="259045"/>
    <xdr:sp macro="" textlink="">
      <xdr:nvSpPr>
        <xdr:cNvPr id="161" name="n_1mainValue【体育館・プール】&#10;一人当たり面積"/>
        <xdr:cNvSpPr txBox="1"/>
      </xdr:nvSpPr>
      <xdr:spPr>
        <a:xfrm>
          <a:off x="8271587" y="1051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131843</xdr:rowOff>
    </xdr:from>
    <xdr:ext cx="469744" cy="259045"/>
    <xdr:sp macro="" textlink="">
      <xdr:nvSpPr>
        <xdr:cNvPr id="162" name="n_2mainValue【体育館・プール】&#10;一人当たり面積"/>
        <xdr:cNvSpPr txBox="1"/>
      </xdr:nvSpPr>
      <xdr:spPr>
        <a:xfrm>
          <a:off x="7509587" y="1052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166768</xdr:rowOff>
    </xdr:from>
    <xdr:ext cx="469744" cy="259045"/>
    <xdr:sp macro="" textlink="">
      <xdr:nvSpPr>
        <xdr:cNvPr id="163" name="n_3mainValue【体育館・プール】&#10;一人当たり面積"/>
        <xdr:cNvSpPr txBox="1"/>
      </xdr:nvSpPr>
      <xdr:spPr>
        <a:xfrm>
          <a:off x="6712027" y="1022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148226</xdr:rowOff>
    </xdr:from>
    <xdr:ext cx="469744" cy="259045"/>
    <xdr:sp macro="" textlink="">
      <xdr:nvSpPr>
        <xdr:cNvPr id="164" name="n_4mainValue【体育館・プール】&#10;一人当たり面積"/>
        <xdr:cNvSpPr txBox="1"/>
      </xdr:nvSpPr>
      <xdr:spPr>
        <a:xfrm>
          <a:off x="5937327" y="10541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86</xdr:row>
      <xdr:rowOff>168729</xdr:rowOff>
    </xdr:to>
    <xdr:cxnSp macro="">
      <xdr:nvCxnSpPr>
        <xdr:cNvPr id="190" name="直線コネクタ 189"/>
        <xdr:cNvCxnSpPr/>
      </xdr:nvCxnSpPr>
      <xdr:spPr>
        <a:xfrm flipV="1">
          <a:off x="4086225" y="13091159"/>
          <a:ext cx="0" cy="1494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340478" cy="259045"/>
    <xdr:sp macro="" textlink="">
      <xdr:nvSpPr>
        <xdr:cNvPr id="193" name="【福祉施設】&#10;有形固定資産減価償却率最大値テキスト"/>
        <xdr:cNvSpPr txBox="1"/>
      </xdr:nvSpPr>
      <xdr:spPr>
        <a:xfrm>
          <a:off x="4124960" y="128740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194" name="直線コネクタ 193"/>
        <xdr:cNvCxnSpPr/>
      </xdr:nvCxnSpPr>
      <xdr:spPr>
        <a:xfrm>
          <a:off x="4020820" y="13091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37935</xdr:rowOff>
    </xdr:from>
    <xdr:ext cx="405111" cy="259045"/>
    <xdr:sp macro="" textlink="">
      <xdr:nvSpPr>
        <xdr:cNvPr id="195" name="【福祉施設】&#10;有形固定資産減価償却率平均値テキスト"/>
        <xdr:cNvSpPr txBox="1"/>
      </xdr:nvSpPr>
      <xdr:spPr>
        <a:xfrm>
          <a:off x="4124960" y="13616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15058</xdr:rowOff>
    </xdr:from>
    <xdr:to>
      <xdr:col>24</xdr:col>
      <xdr:colOff>114300</xdr:colOff>
      <xdr:row>82</xdr:row>
      <xdr:rowOff>116658</xdr:rowOff>
    </xdr:to>
    <xdr:sp macro="" textlink="">
      <xdr:nvSpPr>
        <xdr:cNvPr id="196" name="フローチャート: 判断 195"/>
        <xdr:cNvSpPr/>
      </xdr:nvSpPr>
      <xdr:spPr>
        <a:xfrm>
          <a:off x="4036060" y="1376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36286</xdr:rowOff>
    </xdr:from>
    <xdr:to>
      <xdr:col>20</xdr:col>
      <xdr:colOff>38100</xdr:colOff>
      <xdr:row>82</xdr:row>
      <xdr:rowOff>137886</xdr:rowOff>
    </xdr:to>
    <xdr:sp macro="" textlink="">
      <xdr:nvSpPr>
        <xdr:cNvPr id="197" name="フローチャート: 判断 196"/>
        <xdr:cNvSpPr/>
      </xdr:nvSpPr>
      <xdr:spPr>
        <a:xfrm>
          <a:off x="3312160" y="137827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160382</xdr:rowOff>
    </xdr:from>
    <xdr:to>
      <xdr:col>15</xdr:col>
      <xdr:colOff>101600</xdr:colOff>
      <xdr:row>82</xdr:row>
      <xdr:rowOff>90532</xdr:rowOff>
    </xdr:to>
    <xdr:sp macro="" textlink="">
      <xdr:nvSpPr>
        <xdr:cNvPr id="198" name="フローチャート: 判断 197"/>
        <xdr:cNvSpPr/>
      </xdr:nvSpPr>
      <xdr:spPr>
        <a:xfrm>
          <a:off x="2514600" y="13739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145687</xdr:rowOff>
    </xdr:from>
    <xdr:to>
      <xdr:col>10</xdr:col>
      <xdr:colOff>165100</xdr:colOff>
      <xdr:row>82</xdr:row>
      <xdr:rowOff>75837</xdr:rowOff>
    </xdr:to>
    <xdr:sp macro="" textlink="">
      <xdr:nvSpPr>
        <xdr:cNvPr id="199" name="フローチャート: 判断 198"/>
        <xdr:cNvSpPr/>
      </xdr:nvSpPr>
      <xdr:spPr>
        <a:xfrm>
          <a:off x="1739900" y="137245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1995</xdr:rowOff>
    </xdr:from>
    <xdr:to>
      <xdr:col>6</xdr:col>
      <xdr:colOff>38100</xdr:colOff>
      <xdr:row>82</xdr:row>
      <xdr:rowOff>103595</xdr:rowOff>
    </xdr:to>
    <xdr:sp macro="" textlink="">
      <xdr:nvSpPr>
        <xdr:cNvPr id="200" name="フローチャート: 判断 199"/>
        <xdr:cNvSpPr/>
      </xdr:nvSpPr>
      <xdr:spPr>
        <a:xfrm>
          <a:off x="965200" y="137484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64044</xdr:rowOff>
    </xdr:from>
    <xdr:to>
      <xdr:col>24</xdr:col>
      <xdr:colOff>114300</xdr:colOff>
      <xdr:row>85</xdr:row>
      <xdr:rowOff>165644</xdr:rowOff>
    </xdr:to>
    <xdr:sp macro="" textlink="">
      <xdr:nvSpPr>
        <xdr:cNvPr id="206" name="楕円 205"/>
        <xdr:cNvSpPr/>
      </xdr:nvSpPr>
      <xdr:spPr>
        <a:xfrm>
          <a:off x="4036060" y="1431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42471</xdr:rowOff>
    </xdr:from>
    <xdr:ext cx="405111" cy="259045"/>
    <xdr:sp macro="" textlink="">
      <xdr:nvSpPr>
        <xdr:cNvPr id="207" name="【福祉施設】&#10;有形固定資産減価償却率該当値テキスト"/>
        <xdr:cNvSpPr txBox="1"/>
      </xdr:nvSpPr>
      <xdr:spPr>
        <a:xfrm>
          <a:off x="4124960" y="14291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39551</xdr:rowOff>
    </xdr:from>
    <xdr:to>
      <xdr:col>20</xdr:col>
      <xdr:colOff>38100</xdr:colOff>
      <xdr:row>85</xdr:row>
      <xdr:rowOff>141151</xdr:rowOff>
    </xdr:to>
    <xdr:sp macro="" textlink="">
      <xdr:nvSpPr>
        <xdr:cNvPr id="208" name="楕円 207"/>
        <xdr:cNvSpPr/>
      </xdr:nvSpPr>
      <xdr:spPr>
        <a:xfrm>
          <a:off x="3312160" y="142889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90351</xdr:rowOff>
    </xdr:from>
    <xdr:to>
      <xdr:col>24</xdr:col>
      <xdr:colOff>63500</xdr:colOff>
      <xdr:row>85</xdr:row>
      <xdr:rowOff>114844</xdr:rowOff>
    </xdr:to>
    <xdr:cxnSp macro="">
      <xdr:nvCxnSpPr>
        <xdr:cNvPr id="209" name="直線コネクタ 208"/>
        <xdr:cNvCxnSpPr/>
      </xdr:nvCxnSpPr>
      <xdr:spPr>
        <a:xfrm>
          <a:off x="3355340" y="14339751"/>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24856</xdr:rowOff>
    </xdr:from>
    <xdr:to>
      <xdr:col>15</xdr:col>
      <xdr:colOff>101600</xdr:colOff>
      <xdr:row>85</xdr:row>
      <xdr:rowOff>126456</xdr:rowOff>
    </xdr:to>
    <xdr:sp macro="" textlink="">
      <xdr:nvSpPr>
        <xdr:cNvPr id="210" name="楕円 209"/>
        <xdr:cNvSpPr/>
      </xdr:nvSpPr>
      <xdr:spPr>
        <a:xfrm>
          <a:off x="2514600" y="142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75656</xdr:rowOff>
    </xdr:from>
    <xdr:to>
      <xdr:col>19</xdr:col>
      <xdr:colOff>177800</xdr:colOff>
      <xdr:row>85</xdr:row>
      <xdr:rowOff>90351</xdr:rowOff>
    </xdr:to>
    <xdr:cxnSp macro="">
      <xdr:nvCxnSpPr>
        <xdr:cNvPr id="211" name="直線コネクタ 210"/>
        <xdr:cNvCxnSpPr/>
      </xdr:nvCxnSpPr>
      <xdr:spPr>
        <a:xfrm>
          <a:off x="2565400" y="14325056"/>
          <a:ext cx="78994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1995</xdr:rowOff>
    </xdr:from>
    <xdr:to>
      <xdr:col>10</xdr:col>
      <xdr:colOff>165100</xdr:colOff>
      <xdr:row>85</xdr:row>
      <xdr:rowOff>103595</xdr:rowOff>
    </xdr:to>
    <xdr:sp macro="" textlink="">
      <xdr:nvSpPr>
        <xdr:cNvPr id="212" name="楕円 211"/>
        <xdr:cNvSpPr/>
      </xdr:nvSpPr>
      <xdr:spPr>
        <a:xfrm>
          <a:off x="1739900" y="1425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52795</xdr:rowOff>
    </xdr:from>
    <xdr:to>
      <xdr:col>15</xdr:col>
      <xdr:colOff>50800</xdr:colOff>
      <xdr:row>85</xdr:row>
      <xdr:rowOff>75656</xdr:rowOff>
    </xdr:to>
    <xdr:cxnSp macro="">
      <xdr:nvCxnSpPr>
        <xdr:cNvPr id="213" name="直線コネクタ 212"/>
        <xdr:cNvCxnSpPr/>
      </xdr:nvCxnSpPr>
      <xdr:spPr>
        <a:xfrm>
          <a:off x="1790700" y="14302195"/>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148952</xdr:rowOff>
    </xdr:from>
    <xdr:to>
      <xdr:col>6</xdr:col>
      <xdr:colOff>38100</xdr:colOff>
      <xdr:row>85</xdr:row>
      <xdr:rowOff>79102</xdr:rowOff>
    </xdr:to>
    <xdr:sp macro="" textlink="">
      <xdr:nvSpPr>
        <xdr:cNvPr id="214" name="楕円 213"/>
        <xdr:cNvSpPr/>
      </xdr:nvSpPr>
      <xdr:spPr>
        <a:xfrm>
          <a:off x="965200" y="142307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28302</xdr:rowOff>
    </xdr:from>
    <xdr:to>
      <xdr:col>10</xdr:col>
      <xdr:colOff>114300</xdr:colOff>
      <xdr:row>85</xdr:row>
      <xdr:rowOff>52795</xdr:rowOff>
    </xdr:to>
    <xdr:cxnSp macro="">
      <xdr:nvCxnSpPr>
        <xdr:cNvPr id="215" name="直線コネクタ 214"/>
        <xdr:cNvCxnSpPr/>
      </xdr:nvCxnSpPr>
      <xdr:spPr>
        <a:xfrm>
          <a:off x="1008380" y="14277702"/>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154413</xdr:rowOff>
    </xdr:from>
    <xdr:ext cx="405111" cy="259045"/>
    <xdr:sp macro="" textlink="">
      <xdr:nvSpPr>
        <xdr:cNvPr id="216" name="n_1aveValue【福祉施設】&#10;有形固定資産減価償却率"/>
        <xdr:cNvSpPr txBox="1"/>
      </xdr:nvSpPr>
      <xdr:spPr>
        <a:xfrm>
          <a:off x="3170564" y="1356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107059</xdr:rowOff>
    </xdr:from>
    <xdr:ext cx="405111" cy="259045"/>
    <xdr:sp macro="" textlink="">
      <xdr:nvSpPr>
        <xdr:cNvPr id="217" name="n_2aveValue【福祉施設】&#10;有形固定資産減価償却率"/>
        <xdr:cNvSpPr txBox="1"/>
      </xdr:nvSpPr>
      <xdr:spPr>
        <a:xfrm>
          <a:off x="2385704" y="13518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92364</xdr:rowOff>
    </xdr:from>
    <xdr:ext cx="405111" cy="259045"/>
    <xdr:sp macro="" textlink="">
      <xdr:nvSpPr>
        <xdr:cNvPr id="218" name="n_3aveValue【福祉施設】&#10;有形固定資産減価償却率"/>
        <xdr:cNvSpPr txBox="1"/>
      </xdr:nvSpPr>
      <xdr:spPr>
        <a:xfrm>
          <a:off x="1611004" y="1350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120122</xdr:rowOff>
    </xdr:from>
    <xdr:ext cx="405111" cy="259045"/>
    <xdr:sp macro="" textlink="">
      <xdr:nvSpPr>
        <xdr:cNvPr id="219" name="n_4aveValue【福祉施設】&#10;有形固定資産減価償却率"/>
        <xdr:cNvSpPr txBox="1"/>
      </xdr:nvSpPr>
      <xdr:spPr>
        <a:xfrm>
          <a:off x="836304" y="135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132278</xdr:rowOff>
    </xdr:from>
    <xdr:ext cx="405111" cy="259045"/>
    <xdr:sp macro="" textlink="">
      <xdr:nvSpPr>
        <xdr:cNvPr id="220" name="n_1mainValue【福祉施設】&#10;有形固定資産減価償却率"/>
        <xdr:cNvSpPr txBox="1"/>
      </xdr:nvSpPr>
      <xdr:spPr>
        <a:xfrm>
          <a:off x="3170564" y="1438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117583</xdr:rowOff>
    </xdr:from>
    <xdr:ext cx="405111" cy="259045"/>
    <xdr:sp macro="" textlink="">
      <xdr:nvSpPr>
        <xdr:cNvPr id="221" name="n_2mainValue【福祉施設】&#10;有形固定資産減価償却率"/>
        <xdr:cNvSpPr txBox="1"/>
      </xdr:nvSpPr>
      <xdr:spPr>
        <a:xfrm>
          <a:off x="2385704" y="1436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94722</xdr:rowOff>
    </xdr:from>
    <xdr:ext cx="405111" cy="259045"/>
    <xdr:sp macro="" textlink="">
      <xdr:nvSpPr>
        <xdr:cNvPr id="222" name="n_3mainValue【福祉施設】&#10;有形固定資産減価償却率"/>
        <xdr:cNvSpPr txBox="1"/>
      </xdr:nvSpPr>
      <xdr:spPr>
        <a:xfrm>
          <a:off x="1611004" y="1434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70229</xdr:rowOff>
    </xdr:from>
    <xdr:ext cx="405111" cy="259045"/>
    <xdr:sp macro="" textlink="">
      <xdr:nvSpPr>
        <xdr:cNvPr id="223" name="n_4mainValue【福祉施設】&#10;有形固定資産減価償却率"/>
        <xdr:cNvSpPr txBox="1"/>
      </xdr:nvSpPr>
      <xdr:spPr>
        <a:xfrm>
          <a:off x="836304" y="14319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xdr:rowOff>
    </xdr:from>
    <xdr:to>
      <xdr:col>54</xdr:col>
      <xdr:colOff>189865</xdr:colOff>
      <xdr:row>86</xdr:row>
      <xdr:rowOff>19583</xdr:rowOff>
    </xdr:to>
    <xdr:cxnSp macro="">
      <xdr:nvCxnSpPr>
        <xdr:cNvPr id="245" name="直線コネクタ 244"/>
        <xdr:cNvCxnSpPr/>
      </xdr:nvCxnSpPr>
      <xdr:spPr>
        <a:xfrm flipV="1">
          <a:off x="9219565" y="13084302"/>
          <a:ext cx="0" cy="135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23410</xdr:rowOff>
    </xdr:from>
    <xdr:ext cx="469744" cy="259045"/>
    <xdr:sp macro="" textlink="">
      <xdr:nvSpPr>
        <xdr:cNvPr id="246" name="【福祉施設】&#10;一人当たり面積最小値テキスト"/>
        <xdr:cNvSpPr txBox="1"/>
      </xdr:nvSpPr>
      <xdr:spPr>
        <a:xfrm>
          <a:off x="9258300" y="1444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19583</xdr:rowOff>
    </xdr:from>
    <xdr:to>
      <xdr:col>55</xdr:col>
      <xdr:colOff>88900</xdr:colOff>
      <xdr:row>86</xdr:row>
      <xdr:rowOff>19583</xdr:rowOff>
    </xdr:to>
    <xdr:cxnSp macro="">
      <xdr:nvCxnSpPr>
        <xdr:cNvPr id="247" name="直線コネクタ 246"/>
        <xdr:cNvCxnSpPr/>
      </xdr:nvCxnSpPr>
      <xdr:spPr>
        <a:xfrm>
          <a:off x="9154160" y="144366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126509</xdr:rowOff>
    </xdr:from>
    <xdr:ext cx="469744" cy="259045"/>
    <xdr:sp macro="" textlink="">
      <xdr:nvSpPr>
        <xdr:cNvPr id="248" name="【福祉施設】&#10;一人当たり面積最大値テキスト"/>
        <xdr:cNvSpPr txBox="1"/>
      </xdr:nvSpPr>
      <xdr:spPr>
        <a:xfrm>
          <a:off x="9258300" y="1286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xdr:rowOff>
    </xdr:from>
    <xdr:to>
      <xdr:col>55</xdr:col>
      <xdr:colOff>88900</xdr:colOff>
      <xdr:row>78</xdr:row>
      <xdr:rowOff>8382</xdr:rowOff>
    </xdr:to>
    <xdr:cxnSp macro="">
      <xdr:nvCxnSpPr>
        <xdr:cNvPr id="249" name="直線コネクタ 248"/>
        <xdr:cNvCxnSpPr/>
      </xdr:nvCxnSpPr>
      <xdr:spPr>
        <a:xfrm>
          <a:off x="9154160" y="13084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166082</xdr:rowOff>
    </xdr:from>
    <xdr:ext cx="469744" cy="259045"/>
    <xdr:sp macro="" textlink="">
      <xdr:nvSpPr>
        <xdr:cNvPr id="250" name="【福祉施設】&#10;一人当たり面積平均値テキスト"/>
        <xdr:cNvSpPr txBox="1"/>
      </xdr:nvSpPr>
      <xdr:spPr>
        <a:xfrm>
          <a:off x="9258300" y="14080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143205</xdr:rowOff>
    </xdr:from>
    <xdr:to>
      <xdr:col>55</xdr:col>
      <xdr:colOff>50800</xdr:colOff>
      <xdr:row>85</xdr:row>
      <xdr:rowOff>73355</xdr:rowOff>
    </xdr:to>
    <xdr:sp macro="" textlink="">
      <xdr:nvSpPr>
        <xdr:cNvPr id="251" name="フローチャート: 判断 250"/>
        <xdr:cNvSpPr/>
      </xdr:nvSpPr>
      <xdr:spPr>
        <a:xfrm>
          <a:off x="9192260" y="14224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252" name="フローチャート: 判断 251"/>
        <xdr:cNvSpPr/>
      </xdr:nvSpPr>
      <xdr:spPr>
        <a:xfrm>
          <a:off x="8445500" y="142224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131090</xdr:rowOff>
    </xdr:from>
    <xdr:to>
      <xdr:col>46</xdr:col>
      <xdr:colOff>38100</xdr:colOff>
      <xdr:row>85</xdr:row>
      <xdr:rowOff>61240</xdr:rowOff>
    </xdr:to>
    <xdr:sp macro="" textlink="">
      <xdr:nvSpPr>
        <xdr:cNvPr id="253" name="フローチャート: 判断 252"/>
        <xdr:cNvSpPr/>
      </xdr:nvSpPr>
      <xdr:spPr>
        <a:xfrm>
          <a:off x="7670800" y="14212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167666</xdr:rowOff>
    </xdr:from>
    <xdr:to>
      <xdr:col>41</xdr:col>
      <xdr:colOff>101600</xdr:colOff>
      <xdr:row>85</xdr:row>
      <xdr:rowOff>97816</xdr:rowOff>
    </xdr:to>
    <xdr:sp macro="" textlink="">
      <xdr:nvSpPr>
        <xdr:cNvPr id="254" name="フローチャート: 判断 253"/>
        <xdr:cNvSpPr/>
      </xdr:nvSpPr>
      <xdr:spPr>
        <a:xfrm>
          <a:off x="6873240" y="142494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161265</xdr:rowOff>
    </xdr:from>
    <xdr:to>
      <xdr:col>36</xdr:col>
      <xdr:colOff>165100</xdr:colOff>
      <xdr:row>85</xdr:row>
      <xdr:rowOff>91415</xdr:rowOff>
    </xdr:to>
    <xdr:sp macro="" textlink="">
      <xdr:nvSpPr>
        <xdr:cNvPr id="255" name="フローチャート: 判断 254"/>
        <xdr:cNvSpPr/>
      </xdr:nvSpPr>
      <xdr:spPr>
        <a:xfrm>
          <a:off x="6098540" y="14243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55651</xdr:rowOff>
    </xdr:from>
    <xdr:to>
      <xdr:col>55</xdr:col>
      <xdr:colOff>50800</xdr:colOff>
      <xdr:row>85</xdr:row>
      <xdr:rowOff>157251</xdr:rowOff>
    </xdr:to>
    <xdr:sp macro="" textlink="">
      <xdr:nvSpPr>
        <xdr:cNvPr id="261" name="楕円 260"/>
        <xdr:cNvSpPr/>
      </xdr:nvSpPr>
      <xdr:spPr>
        <a:xfrm>
          <a:off x="9192260" y="143050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142028</xdr:rowOff>
    </xdr:from>
    <xdr:ext cx="469744" cy="259045"/>
    <xdr:sp macro="" textlink="">
      <xdr:nvSpPr>
        <xdr:cNvPr id="262" name="【福祉施設】&#10;一人当たり面積該当値テキスト"/>
        <xdr:cNvSpPr txBox="1"/>
      </xdr:nvSpPr>
      <xdr:spPr>
        <a:xfrm>
          <a:off x="9258300" y="1422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58623</xdr:rowOff>
    </xdr:from>
    <xdr:to>
      <xdr:col>50</xdr:col>
      <xdr:colOff>165100</xdr:colOff>
      <xdr:row>85</xdr:row>
      <xdr:rowOff>160223</xdr:rowOff>
    </xdr:to>
    <xdr:sp macro="" textlink="">
      <xdr:nvSpPr>
        <xdr:cNvPr id="263" name="楕円 262"/>
        <xdr:cNvSpPr/>
      </xdr:nvSpPr>
      <xdr:spPr>
        <a:xfrm>
          <a:off x="8445500" y="1430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106451</xdr:rowOff>
    </xdr:from>
    <xdr:to>
      <xdr:col>55</xdr:col>
      <xdr:colOff>0</xdr:colOff>
      <xdr:row>85</xdr:row>
      <xdr:rowOff>109423</xdr:rowOff>
    </xdr:to>
    <xdr:cxnSp macro="">
      <xdr:nvCxnSpPr>
        <xdr:cNvPr id="264" name="直線コネクタ 263"/>
        <xdr:cNvCxnSpPr/>
      </xdr:nvCxnSpPr>
      <xdr:spPr>
        <a:xfrm flipV="1">
          <a:off x="8496300" y="14355851"/>
          <a:ext cx="7239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61367</xdr:rowOff>
    </xdr:from>
    <xdr:to>
      <xdr:col>46</xdr:col>
      <xdr:colOff>38100</xdr:colOff>
      <xdr:row>85</xdr:row>
      <xdr:rowOff>162967</xdr:rowOff>
    </xdr:to>
    <xdr:sp macro="" textlink="">
      <xdr:nvSpPr>
        <xdr:cNvPr id="265" name="楕円 264"/>
        <xdr:cNvSpPr/>
      </xdr:nvSpPr>
      <xdr:spPr>
        <a:xfrm>
          <a:off x="7670800" y="143107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109423</xdr:rowOff>
    </xdr:from>
    <xdr:to>
      <xdr:col>50</xdr:col>
      <xdr:colOff>114300</xdr:colOff>
      <xdr:row>85</xdr:row>
      <xdr:rowOff>112167</xdr:rowOff>
    </xdr:to>
    <xdr:cxnSp macro="">
      <xdr:nvCxnSpPr>
        <xdr:cNvPr id="266" name="直線コネクタ 265"/>
        <xdr:cNvCxnSpPr/>
      </xdr:nvCxnSpPr>
      <xdr:spPr>
        <a:xfrm flipV="1">
          <a:off x="7713980" y="14358823"/>
          <a:ext cx="78232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64109</xdr:rowOff>
    </xdr:from>
    <xdr:to>
      <xdr:col>41</xdr:col>
      <xdr:colOff>101600</xdr:colOff>
      <xdr:row>85</xdr:row>
      <xdr:rowOff>165709</xdr:rowOff>
    </xdr:to>
    <xdr:sp macro="" textlink="">
      <xdr:nvSpPr>
        <xdr:cNvPr id="267" name="楕円 266"/>
        <xdr:cNvSpPr/>
      </xdr:nvSpPr>
      <xdr:spPr>
        <a:xfrm>
          <a:off x="6873240" y="1431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112167</xdr:rowOff>
    </xdr:from>
    <xdr:to>
      <xdr:col>45</xdr:col>
      <xdr:colOff>177800</xdr:colOff>
      <xdr:row>85</xdr:row>
      <xdr:rowOff>114909</xdr:rowOff>
    </xdr:to>
    <xdr:cxnSp macro="">
      <xdr:nvCxnSpPr>
        <xdr:cNvPr id="268" name="直線コネクタ 267"/>
        <xdr:cNvCxnSpPr/>
      </xdr:nvCxnSpPr>
      <xdr:spPr>
        <a:xfrm flipV="1">
          <a:off x="6924040" y="14361567"/>
          <a:ext cx="78994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66167</xdr:rowOff>
    </xdr:from>
    <xdr:to>
      <xdr:col>36</xdr:col>
      <xdr:colOff>165100</xdr:colOff>
      <xdr:row>85</xdr:row>
      <xdr:rowOff>167767</xdr:rowOff>
    </xdr:to>
    <xdr:sp macro="" textlink="">
      <xdr:nvSpPr>
        <xdr:cNvPr id="269" name="楕円 268"/>
        <xdr:cNvSpPr/>
      </xdr:nvSpPr>
      <xdr:spPr>
        <a:xfrm>
          <a:off x="6098540" y="1431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114909</xdr:rowOff>
    </xdr:from>
    <xdr:to>
      <xdr:col>41</xdr:col>
      <xdr:colOff>50800</xdr:colOff>
      <xdr:row>85</xdr:row>
      <xdr:rowOff>116967</xdr:rowOff>
    </xdr:to>
    <xdr:cxnSp macro="">
      <xdr:nvCxnSpPr>
        <xdr:cNvPr id="270" name="直線コネクタ 269"/>
        <xdr:cNvCxnSpPr/>
      </xdr:nvCxnSpPr>
      <xdr:spPr>
        <a:xfrm flipV="1">
          <a:off x="6149340" y="14364309"/>
          <a:ext cx="7747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87368</xdr:rowOff>
    </xdr:from>
    <xdr:ext cx="469744" cy="259045"/>
    <xdr:sp macro="" textlink="">
      <xdr:nvSpPr>
        <xdr:cNvPr id="271" name="n_1aveValue【福祉施設】&#10;一人当たり面積"/>
        <xdr:cNvSpPr txBox="1"/>
      </xdr:nvSpPr>
      <xdr:spPr>
        <a:xfrm>
          <a:off x="8271587" y="140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77767</xdr:rowOff>
    </xdr:from>
    <xdr:ext cx="469744" cy="259045"/>
    <xdr:sp macro="" textlink="">
      <xdr:nvSpPr>
        <xdr:cNvPr id="272" name="n_2aveValue【福祉施設】&#10;一人当たり面積"/>
        <xdr:cNvSpPr txBox="1"/>
      </xdr:nvSpPr>
      <xdr:spPr>
        <a:xfrm>
          <a:off x="7509587" y="1399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114343</xdr:rowOff>
    </xdr:from>
    <xdr:ext cx="469744" cy="259045"/>
    <xdr:sp macro="" textlink="">
      <xdr:nvSpPr>
        <xdr:cNvPr id="273" name="n_3aveValue【福祉施設】&#10;一人当たり面積"/>
        <xdr:cNvSpPr txBox="1"/>
      </xdr:nvSpPr>
      <xdr:spPr>
        <a:xfrm>
          <a:off x="6712027" y="1402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107942</xdr:rowOff>
    </xdr:from>
    <xdr:ext cx="469744" cy="259045"/>
    <xdr:sp macro="" textlink="">
      <xdr:nvSpPr>
        <xdr:cNvPr id="274" name="n_4aveValue【福祉施設】&#10;一人当たり面積"/>
        <xdr:cNvSpPr txBox="1"/>
      </xdr:nvSpPr>
      <xdr:spPr>
        <a:xfrm>
          <a:off x="5937327" y="140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151350</xdr:rowOff>
    </xdr:from>
    <xdr:ext cx="469744" cy="259045"/>
    <xdr:sp macro="" textlink="">
      <xdr:nvSpPr>
        <xdr:cNvPr id="275" name="n_1mainValue【福祉施設】&#10;一人当たり面積"/>
        <xdr:cNvSpPr txBox="1"/>
      </xdr:nvSpPr>
      <xdr:spPr>
        <a:xfrm>
          <a:off x="8271587" y="1440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154094</xdr:rowOff>
    </xdr:from>
    <xdr:ext cx="469744" cy="259045"/>
    <xdr:sp macro="" textlink="">
      <xdr:nvSpPr>
        <xdr:cNvPr id="276" name="n_2mainValue【福祉施設】&#10;一人当たり面積"/>
        <xdr:cNvSpPr txBox="1"/>
      </xdr:nvSpPr>
      <xdr:spPr>
        <a:xfrm>
          <a:off x="7509587" y="144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156836</xdr:rowOff>
    </xdr:from>
    <xdr:ext cx="469744" cy="259045"/>
    <xdr:sp macro="" textlink="">
      <xdr:nvSpPr>
        <xdr:cNvPr id="277" name="n_3mainValue【福祉施設】&#10;一人当たり面積"/>
        <xdr:cNvSpPr txBox="1"/>
      </xdr:nvSpPr>
      <xdr:spPr>
        <a:xfrm>
          <a:off x="6712027" y="1440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158894</xdr:rowOff>
    </xdr:from>
    <xdr:ext cx="469744" cy="259045"/>
    <xdr:sp macro="" textlink="">
      <xdr:nvSpPr>
        <xdr:cNvPr id="278" name="n_4mainValue【福祉施設】&#10;一人当たり面積"/>
        <xdr:cNvSpPr txBox="1"/>
      </xdr:nvSpPr>
      <xdr:spPr>
        <a:xfrm>
          <a:off x="5937327" y="1440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7" name="テキスト ボックス 306"/>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7" name="テキスト ボックス 316"/>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38644</xdr:rowOff>
    </xdr:from>
    <xdr:to>
      <xdr:col>85</xdr:col>
      <xdr:colOff>126364</xdr:colOff>
      <xdr:row>42</xdr:row>
      <xdr:rowOff>9253</xdr:rowOff>
    </xdr:to>
    <xdr:cxnSp macro="">
      <xdr:nvCxnSpPr>
        <xdr:cNvPr id="320" name="直線コネクタ 319"/>
        <xdr:cNvCxnSpPr/>
      </xdr:nvCxnSpPr>
      <xdr:spPr>
        <a:xfrm flipV="1">
          <a:off x="14375764" y="5738404"/>
          <a:ext cx="0"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13080</xdr:rowOff>
    </xdr:from>
    <xdr:ext cx="405111" cy="259045"/>
    <xdr:sp macro="" textlink="">
      <xdr:nvSpPr>
        <xdr:cNvPr id="321" name="【一般廃棄物処理施設】&#10;有形固定資産減価償却率最小値テキスト"/>
        <xdr:cNvSpPr txBox="1"/>
      </xdr:nvSpPr>
      <xdr:spPr>
        <a:xfrm>
          <a:off x="14414500" y="705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9253</xdr:rowOff>
    </xdr:from>
    <xdr:to>
      <xdr:col>86</xdr:col>
      <xdr:colOff>25400</xdr:colOff>
      <xdr:row>42</xdr:row>
      <xdr:rowOff>9253</xdr:rowOff>
    </xdr:to>
    <xdr:cxnSp macro="">
      <xdr:nvCxnSpPr>
        <xdr:cNvPr id="322" name="直線コネクタ 321"/>
        <xdr:cNvCxnSpPr/>
      </xdr:nvCxnSpPr>
      <xdr:spPr>
        <a:xfrm>
          <a:off x="14287500" y="70501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156771</xdr:rowOff>
    </xdr:from>
    <xdr:ext cx="405111" cy="259045"/>
    <xdr:sp macro="" textlink="">
      <xdr:nvSpPr>
        <xdr:cNvPr id="323" name="【一般廃棄物処理施設】&#10;有形固定資産減価償却率最大値テキスト"/>
        <xdr:cNvSpPr txBox="1"/>
      </xdr:nvSpPr>
      <xdr:spPr>
        <a:xfrm>
          <a:off x="14414500" y="5521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38644</xdr:rowOff>
    </xdr:from>
    <xdr:to>
      <xdr:col>86</xdr:col>
      <xdr:colOff>25400</xdr:colOff>
      <xdr:row>34</xdr:row>
      <xdr:rowOff>38644</xdr:rowOff>
    </xdr:to>
    <xdr:cxnSp macro="">
      <xdr:nvCxnSpPr>
        <xdr:cNvPr id="324" name="直線コネクタ 323"/>
        <xdr:cNvCxnSpPr/>
      </xdr:nvCxnSpPr>
      <xdr:spPr>
        <a:xfrm>
          <a:off x="14287500" y="57384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147881</xdr:rowOff>
    </xdr:from>
    <xdr:ext cx="405111" cy="259045"/>
    <xdr:sp macro="" textlink="">
      <xdr:nvSpPr>
        <xdr:cNvPr id="325" name="【一般廃棄物処理施設】&#10;有形固定資産減価償却率平均値テキスト"/>
        <xdr:cNvSpPr txBox="1"/>
      </xdr:nvSpPr>
      <xdr:spPr>
        <a:xfrm>
          <a:off x="14414500" y="60152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125004</xdr:rowOff>
    </xdr:from>
    <xdr:to>
      <xdr:col>85</xdr:col>
      <xdr:colOff>177800</xdr:colOff>
      <xdr:row>37</xdr:row>
      <xdr:rowOff>55154</xdr:rowOff>
    </xdr:to>
    <xdr:sp macro="" textlink="">
      <xdr:nvSpPr>
        <xdr:cNvPr id="326" name="フローチャート: 判断 325"/>
        <xdr:cNvSpPr/>
      </xdr:nvSpPr>
      <xdr:spPr>
        <a:xfrm>
          <a:off x="14325600" y="61600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169092</xdr:rowOff>
    </xdr:from>
    <xdr:to>
      <xdr:col>81</xdr:col>
      <xdr:colOff>101600</xdr:colOff>
      <xdr:row>37</xdr:row>
      <xdr:rowOff>99242</xdr:rowOff>
    </xdr:to>
    <xdr:sp macro="" textlink="">
      <xdr:nvSpPr>
        <xdr:cNvPr id="327" name="フローチャート: 判断 326"/>
        <xdr:cNvSpPr/>
      </xdr:nvSpPr>
      <xdr:spPr>
        <a:xfrm>
          <a:off x="13578840" y="62041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115207</xdr:rowOff>
    </xdr:from>
    <xdr:to>
      <xdr:col>76</xdr:col>
      <xdr:colOff>165100</xdr:colOff>
      <xdr:row>37</xdr:row>
      <xdr:rowOff>45357</xdr:rowOff>
    </xdr:to>
    <xdr:sp macro="" textlink="">
      <xdr:nvSpPr>
        <xdr:cNvPr id="328" name="フローチャート: 判断 327"/>
        <xdr:cNvSpPr/>
      </xdr:nvSpPr>
      <xdr:spPr>
        <a:xfrm>
          <a:off x="12804140" y="6150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329" name="フローチャート: 判断 328"/>
        <xdr:cNvSpPr/>
      </xdr:nvSpPr>
      <xdr:spPr>
        <a:xfrm>
          <a:off x="1202944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330" name="フローチャート: 判断 329"/>
        <xdr:cNvSpPr/>
      </xdr:nvSpPr>
      <xdr:spPr>
        <a:xfrm>
          <a:off x="1123188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30299</xdr:rowOff>
    </xdr:from>
    <xdr:to>
      <xdr:col>85</xdr:col>
      <xdr:colOff>177800</xdr:colOff>
      <xdr:row>39</xdr:row>
      <xdr:rowOff>131899</xdr:rowOff>
    </xdr:to>
    <xdr:sp macro="" textlink="">
      <xdr:nvSpPr>
        <xdr:cNvPr id="336" name="楕円 335"/>
        <xdr:cNvSpPr/>
      </xdr:nvSpPr>
      <xdr:spPr>
        <a:xfrm>
          <a:off x="14325600" y="656825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8726</xdr:rowOff>
    </xdr:from>
    <xdr:ext cx="405111" cy="259045"/>
    <xdr:sp macro="" textlink="">
      <xdr:nvSpPr>
        <xdr:cNvPr id="337" name="【一般廃棄物処理施設】&#10;有形固定資産減価償却率該当値テキスト"/>
        <xdr:cNvSpPr txBox="1"/>
      </xdr:nvSpPr>
      <xdr:spPr>
        <a:xfrm>
          <a:off x="14414500"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126637</xdr:rowOff>
    </xdr:from>
    <xdr:to>
      <xdr:col>81</xdr:col>
      <xdr:colOff>101600</xdr:colOff>
      <xdr:row>39</xdr:row>
      <xdr:rowOff>56787</xdr:rowOff>
    </xdr:to>
    <xdr:sp macro="" textlink="">
      <xdr:nvSpPr>
        <xdr:cNvPr id="338" name="楕円 337"/>
        <xdr:cNvSpPr/>
      </xdr:nvSpPr>
      <xdr:spPr>
        <a:xfrm>
          <a:off x="13578840" y="64969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5987</xdr:rowOff>
    </xdr:from>
    <xdr:to>
      <xdr:col>85</xdr:col>
      <xdr:colOff>127000</xdr:colOff>
      <xdr:row>39</xdr:row>
      <xdr:rowOff>81099</xdr:rowOff>
    </xdr:to>
    <xdr:cxnSp macro="">
      <xdr:nvCxnSpPr>
        <xdr:cNvPr id="339" name="直線コネクタ 338"/>
        <xdr:cNvCxnSpPr/>
      </xdr:nvCxnSpPr>
      <xdr:spPr>
        <a:xfrm>
          <a:off x="13629640" y="6543947"/>
          <a:ext cx="74676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126637</xdr:rowOff>
    </xdr:from>
    <xdr:to>
      <xdr:col>76</xdr:col>
      <xdr:colOff>165100</xdr:colOff>
      <xdr:row>39</xdr:row>
      <xdr:rowOff>56787</xdr:rowOff>
    </xdr:to>
    <xdr:sp macro="" textlink="">
      <xdr:nvSpPr>
        <xdr:cNvPr id="340" name="楕円 339"/>
        <xdr:cNvSpPr/>
      </xdr:nvSpPr>
      <xdr:spPr>
        <a:xfrm>
          <a:off x="12804140" y="64969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5987</xdr:rowOff>
    </xdr:from>
    <xdr:to>
      <xdr:col>81</xdr:col>
      <xdr:colOff>50800</xdr:colOff>
      <xdr:row>39</xdr:row>
      <xdr:rowOff>5987</xdr:rowOff>
    </xdr:to>
    <xdr:cxnSp macro="">
      <xdr:nvCxnSpPr>
        <xdr:cNvPr id="341" name="直線コネクタ 340"/>
        <xdr:cNvCxnSpPr/>
      </xdr:nvCxnSpPr>
      <xdr:spPr>
        <a:xfrm>
          <a:off x="12854940" y="654394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89081</xdr:rowOff>
    </xdr:from>
    <xdr:to>
      <xdr:col>72</xdr:col>
      <xdr:colOff>38100</xdr:colOff>
      <xdr:row>39</xdr:row>
      <xdr:rowOff>19231</xdr:rowOff>
    </xdr:to>
    <xdr:sp macro="" textlink="">
      <xdr:nvSpPr>
        <xdr:cNvPr id="342" name="楕円 341"/>
        <xdr:cNvSpPr/>
      </xdr:nvSpPr>
      <xdr:spPr>
        <a:xfrm>
          <a:off x="12029440" y="64594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139881</xdr:rowOff>
    </xdr:from>
    <xdr:to>
      <xdr:col>76</xdr:col>
      <xdr:colOff>114300</xdr:colOff>
      <xdr:row>39</xdr:row>
      <xdr:rowOff>5987</xdr:rowOff>
    </xdr:to>
    <xdr:cxnSp macro="">
      <xdr:nvCxnSpPr>
        <xdr:cNvPr id="343" name="直線コネクタ 342"/>
        <xdr:cNvCxnSpPr/>
      </xdr:nvCxnSpPr>
      <xdr:spPr>
        <a:xfrm>
          <a:off x="12072620" y="6510201"/>
          <a:ext cx="78232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56424</xdr:rowOff>
    </xdr:from>
    <xdr:to>
      <xdr:col>67</xdr:col>
      <xdr:colOff>101600</xdr:colOff>
      <xdr:row>38</xdr:row>
      <xdr:rowOff>158024</xdr:rowOff>
    </xdr:to>
    <xdr:sp macro="" textlink="">
      <xdr:nvSpPr>
        <xdr:cNvPr id="344" name="楕円 343"/>
        <xdr:cNvSpPr/>
      </xdr:nvSpPr>
      <xdr:spPr>
        <a:xfrm>
          <a:off x="11231880" y="642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107224</xdr:rowOff>
    </xdr:from>
    <xdr:to>
      <xdr:col>71</xdr:col>
      <xdr:colOff>177800</xdr:colOff>
      <xdr:row>38</xdr:row>
      <xdr:rowOff>139881</xdr:rowOff>
    </xdr:to>
    <xdr:cxnSp macro="">
      <xdr:nvCxnSpPr>
        <xdr:cNvPr id="345" name="直線コネクタ 344"/>
        <xdr:cNvCxnSpPr/>
      </xdr:nvCxnSpPr>
      <xdr:spPr>
        <a:xfrm>
          <a:off x="11282680" y="6477544"/>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115769</xdr:rowOff>
    </xdr:from>
    <xdr:ext cx="405111" cy="259045"/>
    <xdr:sp macro="" textlink="">
      <xdr:nvSpPr>
        <xdr:cNvPr id="346" name="n_1aveValue【一般廃棄物処理施設】&#10;有形固定資産減価償却率"/>
        <xdr:cNvSpPr txBox="1"/>
      </xdr:nvSpPr>
      <xdr:spPr>
        <a:xfrm>
          <a:off x="13437244" y="59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61884</xdr:rowOff>
    </xdr:from>
    <xdr:ext cx="405111" cy="259045"/>
    <xdr:sp macro="" textlink="">
      <xdr:nvSpPr>
        <xdr:cNvPr id="347" name="n_2aveValue【一般廃棄物処理施設】&#10;有形固定資産減価償却率"/>
        <xdr:cNvSpPr txBox="1"/>
      </xdr:nvSpPr>
      <xdr:spPr>
        <a:xfrm>
          <a:off x="12675244" y="59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348" name="n_3aveValue【一般廃棄物処理施設】&#10;有形固定資産減価償却率"/>
        <xdr:cNvSpPr txBox="1"/>
      </xdr:nvSpPr>
      <xdr:spPr>
        <a:xfrm>
          <a:off x="119005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349" name="n_4aveValue【一般廃棄物処理施設】&#10;有形固定資産減価償却率"/>
        <xdr:cNvSpPr txBox="1"/>
      </xdr:nvSpPr>
      <xdr:spPr>
        <a:xfrm>
          <a:off x="1110298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47914</xdr:rowOff>
    </xdr:from>
    <xdr:ext cx="405111" cy="259045"/>
    <xdr:sp macro="" textlink="">
      <xdr:nvSpPr>
        <xdr:cNvPr id="350" name="n_1mainValue【一般廃棄物処理施設】&#10;有形固定資産減価償却率"/>
        <xdr:cNvSpPr txBox="1"/>
      </xdr:nvSpPr>
      <xdr:spPr>
        <a:xfrm>
          <a:off x="134372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47914</xdr:rowOff>
    </xdr:from>
    <xdr:ext cx="405111" cy="259045"/>
    <xdr:sp macro="" textlink="">
      <xdr:nvSpPr>
        <xdr:cNvPr id="351" name="n_2mainValue【一般廃棄物処理施設】&#10;有形固定資産減価償却率"/>
        <xdr:cNvSpPr txBox="1"/>
      </xdr:nvSpPr>
      <xdr:spPr>
        <a:xfrm>
          <a:off x="126752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10358</xdr:rowOff>
    </xdr:from>
    <xdr:ext cx="405111" cy="259045"/>
    <xdr:sp macro="" textlink="">
      <xdr:nvSpPr>
        <xdr:cNvPr id="352" name="n_3mainValue【一般廃棄物処理施設】&#10;有形固定資産減価償却率"/>
        <xdr:cNvSpPr txBox="1"/>
      </xdr:nvSpPr>
      <xdr:spPr>
        <a:xfrm>
          <a:off x="119005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149151</xdr:rowOff>
    </xdr:from>
    <xdr:ext cx="405111" cy="259045"/>
    <xdr:sp macro="" textlink="">
      <xdr:nvSpPr>
        <xdr:cNvPr id="353" name="n_4mainValue【一般廃棄物処理施設】&#10;有形固定資産減価償却率"/>
        <xdr:cNvSpPr txBox="1"/>
      </xdr:nvSpPr>
      <xdr:spPr>
        <a:xfrm>
          <a:off x="11102984" y="651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5" name="テキスト ボックス 364"/>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67" name="テキスト ボックス 366"/>
        <xdr:cNvSpPr txBox="1"/>
      </xdr:nvSpPr>
      <xdr:spPr>
        <a:xfrm>
          <a:off x="15499308" y="64185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9" name="テキスト ボックス 368"/>
        <xdr:cNvSpPr txBox="1"/>
      </xdr:nvSpPr>
      <xdr:spPr>
        <a:xfrm>
          <a:off x="15499308" y="597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71" name="テキスト ボックス 370"/>
        <xdr:cNvSpPr txBox="1"/>
      </xdr:nvSpPr>
      <xdr:spPr>
        <a:xfrm>
          <a:off x="15499308" y="55270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3" name="テキスト ボックス 372"/>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153978</xdr:rowOff>
    </xdr:from>
    <xdr:to>
      <xdr:col>116</xdr:col>
      <xdr:colOff>62864</xdr:colOff>
      <xdr:row>41</xdr:row>
      <xdr:rowOff>132451</xdr:rowOff>
    </xdr:to>
    <xdr:cxnSp macro="">
      <xdr:nvCxnSpPr>
        <xdr:cNvPr id="375" name="直線コネクタ 374"/>
        <xdr:cNvCxnSpPr/>
      </xdr:nvCxnSpPr>
      <xdr:spPr>
        <a:xfrm flipV="1">
          <a:off x="19509104" y="5853738"/>
          <a:ext cx="0" cy="11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136278</xdr:rowOff>
    </xdr:from>
    <xdr:ext cx="469744" cy="259045"/>
    <xdr:sp macro="" textlink="">
      <xdr:nvSpPr>
        <xdr:cNvPr id="376" name="【一般廃棄物処理施設】&#10;一人当たり有形固定資産（償却資産）額最小値テキスト"/>
        <xdr:cNvSpPr txBox="1"/>
      </xdr:nvSpPr>
      <xdr:spPr>
        <a:xfrm>
          <a:off x="19547840" y="700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132451</xdr:rowOff>
    </xdr:from>
    <xdr:to>
      <xdr:col>116</xdr:col>
      <xdr:colOff>152400</xdr:colOff>
      <xdr:row>41</xdr:row>
      <xdr:rowOff>132451</xdr:rowOff>
    </xdr:to>
    <xdr:cxnSp macro="">
      <xdr:nvCxnSpPr>
        <xdr:cNvPr id="377" name="直線コネクタ 376"/>
        <xdr:cNvCxnSpPr/>
      </xdr:nvCxnSpPr>
      <xdr:spPr>
        <a:xfrm>
          <a:off x="19443700" y="7005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100655</xdr:rowOff>
    </xdr:from>
    <xdr:ext cx="690189" cy="259045"/>
    <xdr:sp macro="" textlink="">
      <xdr:nvSpPr>
        <xdr:cNvPr id="378" name="【一般廃棄物処理施設】&#10;一人当たり有形固定資産（償却資産）額最大値テキスト"/>
        <xdr:cNvSpPr txBox="1"/>
      </xdr:nvSpPr>
      <xdr:spPr>
        <a:xfrm>
          <a:off x="19547840" y="5632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153978</xdr:rowOff>
    </xdr:from>
    <xdr:to>
      <xdr:col>116</xdr:col>
      <xdr:colOff>152400</xdr:colOff>
      <xdr:row>34</xdr:row>
      <xdr:rowOff>153978</xdr:rowOff>
    </xdr:to>
    <xdr:cxnSp macro="">
      <xdr:nvCxnSpPr>
        <xdr:cNvPr id="379" name="直線コネクタ 378"/>
        <xdr:cNvCxnSpPr/>
      </xdr:nvCxnSpPr>
      <xdr:spPr>
        <a:xfrm>
          <a:off x="19443700" y="58537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12892</xdr:rowOff>
    </xdr:from>
    <xdr:ext cx="599010" cy="259045"/>
    <xdr:sp macro="" textlink="">
      <xdr:nvSpPr>
        <xdr:cNvPr id="380" name="【一般廃棄物処理施設】&#10;一人当たり有形固定資産（償却資産）額平均値テキスト"/>
        <xdr:cNvSpPr txBox="1"/>
      </xdr:nvSpPr>
      <xdr:spPr>
        <a:xfrm>
          <a:off x="19547840" y="67184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161465</xdr:rowOff>
    </xdr:from>
    <xdr:to>
      <xdr:col>116</xdr:col>
      <xdr:colOff>114300</xdr:colOff>
      <xdr:row>41</xdr:row>
      <xdr:rowOff>91615</xdr:rowOff>
    </xdr:to>
    <xdr:sp macro="" textlink="">
      <xdr:nvSpPr>
        <xdr:cNvPr id="381" name="フローチャート: 判断 380"/>
        <xdr:cNvSpPr/>
      </xdr:nvSpPr>
      <xdr:spPr>
        <a:xfrm>
          <a:off x="19458940" y="6867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165658</xdr:rowOff>
    </xdr:from>
    <xdr:to>
      <xdr:col>112</xdr:col>
      <xdr:colOff>38100</xdr:colOff>
      <xdr:row>41</xdr:row>
      <xdr:rowOff>95808</xdr:rowOff>
    </xdr:to>
    <xdr:sp macro="" textlink="">
      <xdr:nvSpPr>
        <xdr:cNvPr id="382" name="フローチャート: 判断 381"/>
        <xdr:cNvSpPr/>
      </xdr:nvSpPr>
      <xdr:spPr>
        <a:xfrm>
          <a:off x="18735040" y="68712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166962</xdr:rowOff>
    </xdr:from>
    <xdr:to>
      <xdr:col>107</xdr:col>
      <xdr:colOff>101600</xdr:colOff>
      <xdr:row>41</xdr:row>
      <xdr:rowOff>97112</xdr:rowOff>
    </xdr:to>
    <xdr:sp macro="" textlink="">
      <xdr:nvSpPr>
        <xdr:cNvPr id="383" name="フローチャート: 判断 382"/>
        <xdr:cNvSpPr/>
      </xdr:nvSpPr>
      <xdr:spPr>
        <a:xfrm>
          <a:off x="17937480" y="68725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26325</xdr:rowOff>
    </xdr:from>
    <xdr:to>
      <xdr:col>102</xdr:col>
      <xdr:colOff>165100</xdr:colOff>
      <xdr:row>41</xdr:row>
      <xdr:rowOff>127925</xdr:rowOff>
    </xdr:to>
    <xdr:sp macro="" textlink="">
      <xdr:nvSpPr>
        <xdr:cNvPr id="384" name="フローチャート: 判断 383"/>
        <xdr:cNvSpPr/>
      </xdr:nvSpPr>
      <xdr:spPr>
        <a:xfrm>
          <a:off x="17162780" y="68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166740</xdr:rowOff>
    </xdr:from>
    <xdr:to>
      <xdr:col>98</xdr:col>
      <xdr:colOff>38100</xdr:colOff>
      <xdr:row>41</xdr:row>
      <xdr:rowOff>96890</xdr:rowOff>
    </xdr:to>
    <xdr:sp macro="" textlink="">
      <xdr:nvSpPr>
        <xdr:cNvPr id="385" name="フローチャート: 判断 384"/>
        <xdr:cNvSpPr/>
      </xdr:nvSpPr>
      <xdr:spPr>
        <a:xfrm>
          <a:off x="16388080" y="6872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58975</xdr:rowOff>
    </xdr:from>
    <xdr:to>
      <xdr:col>116</xdr:col>
      <xdr:colOff>114300</xdr:colOff>
      <xdr:row>41</xdr:row>
      <xdr:rowOff>160575</xdr:rowOff>
    </xdr:to>
    <xdr:sp macro="" textlink="">
      <xdr:nvSpPr>
        <xdr:cNvPr id="391" name="楕円 390"/>
        <xdr:cNvSpPr/>
      </xdr:nvSpPr>
      <xdr:spPr>
        <a:xfrm>
          <a:off x="19458940" y="693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145352</xdr:rowOff>
    </xdr:from>
    <xdr:ext cx="534377" cy="259045"/>
    <xdr:sp macro="" textlink="">
      <xdr:nvSpPr>
        <xdr:cNvPr id="392" name="【一般廃棄物処理施設】&#10;一人当たり有形固定資産（償却資産）額該当値テキスト"/>
        <xdr:cNvSpPr txBox="1"/>
      </xdr:nvSpPr>
      <xdr:spPr>
        <a:xfrm>
          <a:off x="19547840" y="685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60221</xdr:rowOff>
    </xdr:from>
    <xdr:to>
      <xdr:col>112</xdr:col>
      <xdr:colOff>38100</xdr:colOff>
      <xdr:row>41</xdr:row>
      <xdr:rowOff>161821</xdr:rowOff>
    </xdr:to>
    <xdr:sp macro="" textlink="">
      <xdr:nvSpPr>
        <xdr:cNvPr id="393" name="楕円 392"/>
        <xdr:cNvSpPr/>
      </xdr:nvSpPr>
      <xdr:spPr>
        <a:xfrm>
          <a:off x="18735040" y="69334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109775</xdr:rowOff>
    </xdr:from>
    <xdr:to>
      <xdr:col>116</xdr:col>
      <xdr:colOff>63500</xdr:colOff>
      <xdr:row>41</xdr:row>
      <xdr:rowOff>111021</xdr:rowOff>
    </xdr:to>
    <xdr:cxnSp macro="">
      <xdr:nvCxnSpPr>
        <xdr:cNvPr id="394" name="直線コネクタ 393"/>
        <xdr:cNvCxnSpPr/>
      </xdr:nvCxnSpPr>
      <xdr:spPr>
        <a:xfrm flipV="1">
          <a:off x="18778220" y="6983015"/>
          <a:ext cx="731520" cy="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61461</xdr:rowOff>
    </xdr:from>
    <xdr:to>
      <xdr:col>107</xdr:col>
      <xdr:colOff>101600</xdr:colOff>
      <xdr:row>41</xdr:row>
      <xdr:rowOff>163061</xdr:rowOff>
    </xdr:to>
    <xdr:sp macro="" textlink="">
      <xdr:nvSpPr>
        <xdr:cNvPr id="395" name="楕円 394"/>
        <xdr:cNvSpPr/>
      </xdr:nvSpPr>
      <xdr:spPr>
        <a:xfrm>
          <a:off x="17937480" y="693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111021</xdr:rowOff>
    </xdr:from>
    <xdr:to>
      <xdr:col>111</xdr:col>
      <xdr:colOff>177800</xdr:colOff>
      <xdr:row>41</xdr:row>
      <xdr:rowOff>112261</xdr:rowOff>
    </xdr:to>
    <xdr:cxnSp macro="">
      <xdr:nvCxnSpPr>
        <xdr:cNvPr id="396" name="直線コネクタ 395"/>
        <xdr:cNvCxnSpPr/>
      </xdr:nvCxnSpPr>
      <xdr:spPr>
        <a:xfrm flipV="1">
          <a:off x="17988280" y="6984261"/>
          <a:ext cx="78994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62050</xdr:rowOff>
    </xdr:from>
    <xdr:to>
      <xdr:col>102</xdr:col>
      <xdr:colOff>165100</xdr:colOff>
      <xdr:row>41</xdr:row>
      <xdr:rowOff>163650</xdr:rowOff>
    </xdr:to>
    <xdr:sp macro="" textlink="">
      <xdr:nvSpPr>
        <xdr:cNvPr id="397" name="楕円 396"/>
        <xdr:cNvSpPr/>
      </xdr:nvSpPr>
      <xdr:spPr>
        <a:xfrm>
          <a:off x="17162780" y="693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112261</xdr:rowOff>
    </xdr:from>
    <xdr:to>
      <xdr:col>107</xdr:col>
      <xdr:colOff>50800</xdr:colOff>
      <xdr:row>41</xdr:row>
      <xdr:rowOff>112850</xdr:rowOff>
    </xdr:to>
    <xdr:cxnSp macro="">
      <xdr:nvCxnSpPr>
        <xdr:cNvPr id="398" name="直線コネクタ 397"/>
        <xdr:cNvCxnSpPr/>
      </xdr:nvCxnSpPr>
      <xdr:spPr>
        <a:xfrm flipV="1">
          <a:off x="17213580" y="6985501"/>
          <a:ext cx="7747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62879</xdr:rowOff>
    </xdr:from>
    <xdr:to>
      <xdr:col>98</xdr:col>
      <xdr:colOff>38100</xdr:colOff>
      <xdr:row>41</xdr:row>
      <xdr:rowOff>164479</xdr:rowOff>
    </xdr:to>
    <xdr:sp macro="" textlink="">
      <xdr:nvSpPr>
        <xdr:cNvPr id="399" name="楕円 398"/>
        <xdr:cNvSpPr/>
      </xdr:nvSpPr>
      <xdr:spPr>
        <a:xfrm>
          <a:off x="16388080" y="69361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112850</xdr:rowOff>
    </xdr:from>
    <xdr:to>
      <xdr:col>102</xdr:col>
      <xdr:colOff>114300</xdr:colOff>
      <xdr:row>41</xdr:row>
      <xdr:rowOff>113679</xdr:rowOff>
    </xdr:to>
    <xdr:cxnSp macro="">
      <xdr:nvCxnSpPr>
        <xdr:cNvPr id="400" name="直線コネクタ 399"/>
        <xdr:cNvCxnSpPr/>
      </xdr:nvCxnSpPr>
      <xdr:spPr>
        <a:xfrm flipV="1">
          <a:off x="16431260" y="6986090"/>
          <a:ext cx="782320" cy="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112335</xdr:rowOff>
    </xdr:from>
    <xdr:ext cx="599010" cy="259045"/>
    <xdr:sp macro="" textlink="">
      <xdr:nvSpPr>
        <xdr:cNvPr id="401" name="n_1aveValue【一般廃棄物処理施設】&#10;一人当たり有形固定資産（償却資産）額"/>
        <xdr:cNvSpPr txBox="1"/>
      </xdr:nvSpPr>
      <xdr:spPr>
        <a:xfrm>
          <a:off x="18496495" y="665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113639</xdr:rowOff>
    </xdr:from>
    <xdr:ext cx="599010" cy="259045"/>
    <xdr:sp macro="" textlink="">
      <xdr:nvSpPr>
        <xdr:cNvPr id="402" name="n_2aveValue【一般廃棄物処理施設】&#10;一人当たり有形固定資産（償却資産）額"/>
        <xdr:cNvSpPr txBox="1"/>
      </xdr:nvSpPr>
      <xdr:spPr>
        <a:xfrm>
          <a:off x="17734495" y="665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144452</xdr:rowOff>
    </xdr:from>
    <xdr:ext cx="599010" cy="259045"/>
    <xdr:sp macro="" textlink="">
      <xdr:nvSpPr>
        <xdr:cNvPr id="403" name="n_3aveValue【一般廃棄物処理施設】&#10;一人当たり有形固定資産（償却資産）額"/>
        <xdr:cNvSpPr txBox="1"/>
      </xdr:nvSpPr>
      <xdr:spPr>
        <a:xfrm>
          <a:off x="16936935" y="668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113417</xdr:rowOff>
    </xdr:from>
    <xdr:ext cx="599010" cy="259045"/>
    <xdr:sp macro="" textlink="">
      <xdr:nvSpPr>
        <xdr:cNvPr id="404" name="n_4aveValue【一般廃棄物処理施設】&#10;一人当たり有形固定資産（償却資産）額"/>
        <xdr:cNvSpPr txBox="1"/>
      </xdr:nvSpPr>
      <xdr:spPr>
        <a:xfrm>
          <a:off x="16162235" y="665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152948</xdr:rowOff>
    </xdr:from>
    <xdr:ext cx="534377" cy="259045"/>
    <xdr:sp macro="" textlink="">
      <xdr:nvSpPr>
        <xdr:cNvPr id="405" name="n_1mainValue【一般廃棄物処理施設】&#10;一人当たり有形固定資産（償却資産）額"/>
        <xdr:cNvSpPr txBox="1"/>
      </xdr:nvSpPr>
      <xdr:spPr>
        <a:xfrm>
          <a:off x="18528811" y="702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154188</xdr:rowOff>
    </xdr:from>
    <xdr:ext cx="534377" cy="259045"/>
    <xdr:sp macro="" textlink="">
      <xdr:nvSpPr>
        <xdr:cNvPr id="406" name="n_2mainValue【一般廃棄物処理施設】&#10;一人当たり有形固定資産（償却資産）額"/>
        <xdr:cNvSpPr txBox="1"/>
      </xdr:nvSpPr>
      <xdr:spPr>
        <a:xfrm>
          <a:off x="17766811" y="702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154777</xdr:rowOff>
    </xdr:from>
    <xdr:ext cx="534377" cy="259045"/>
    <xdr:sp macro="" textlink="">
      <xdr:nvSpPr>
        <xdr:cNvPr id="407" name="n_3mainValue【一般廃棄物処理施設】&#10;一人当たり有形固定資産（償却資産）額"/>
        <xdr:cNvSpPr txBox="1"/>
      </xdr:nvSpPr>
      <xdr:spPr>
        <a:xfrm>
          <a:off x="16969251" y="702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155606</xdr:rowOff>
    </xdr:from>
    <xdr:ext cx="534377" cy="259045"/>
    <xdr:sp macro="" textlink="">
      <xdr:nvSpPr>
        <xdr:cNvPr id="408" name="n_4mainValue【一般廃棄物処理施設】&#10;一人当たり有形固定資産（償却資産）額"/>
        <xdr:cNvSpPr txBox="1"/>
      </xdr:nvSpPr>
      <xdr:spPr>
        <a:xfrm>
          <a:off x="16194551" y="70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7" name="正方形/長方形 41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8" name="正方形/長方形 41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9" name="正方形/長方形 41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0" name="正方形/長方形 41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1" name="正方形/長方形 42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2" name="正方形/長方形 42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3" name="正方形/長方形 42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4" name="正方形/長方形 423"/>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3" name="テキスト ボックス 432"/>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4" name="直線コネクタ 433"/>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5" name="テキスト ボックス 434"/>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6" name="直線コネクタ 435"/>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7" name="テキスト ボックス 436"/>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8" name="直線コネクタ 437"/>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9" name="テキスト ボックス 438"/>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0" name="直線コネクタ 439"/>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1" name="テキスト ボックス 440"/>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2" name="直線コネクタ 441"/>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3" name="テキスト ボックス 442"/>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4" name="直線コネクタ 443"/>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5" name="テキスト ボックス 444"/>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6" name="直線コネクタ 445"/>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7" name="テキスト ボックス 446"/>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8" name="直線コネクタ 44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9"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111579</xdr:rowOff>
    </xdr:from>
    <xdr:to>
      <xdr:col>85</xdr:col>
      <xdr:colOff>126364</xdr:colOff>
      <xdr:row>86</xdr:row>
      <xdr:rowOff>168729</xdr:rowOff>
    </xdr:to>
    <xdr:cxnSp macro="">
      <xdr:nvCxnSpPr>
        <xdr:cNvPr id="450" name="直線コネクタ 449"/>
        <xdr:cNvCxnSpPr/>
      </xdr:nvCxnSpPr>
      <xdr:spPr>
        <a:xfrm flipV="1">
          <a:off x="14375764" y="1301985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1" name="【消防施設】&#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2" name="直線コネクタ 451"/>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58256</xdr:rowOff>
    </xdr:from>
    <xdr:ext cx="340478" cy="259045"/>
    <xdr:sp macro="" textlink="">
      <xdr:nvSpPr>
        <xdr:cNvPr id="453" name="【消防施設】&#10;有形固定資産減価償却率最大値テキスト"/>
        <xdr:cNvSpPr txBox="1"/>
      </xdr:nvSpPr>
      <xdr:spPr>
        <a:xfrm>
          <a:off x="14414500" y="12798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111579</xdr:rowOff>
    </xdr:from>
    <xdr:to>
      <xdr:col>86</xdr:col>
      <xdr:colOff>25400</xdr:colOff>
      <xdr:row>77</xdr:row>
      <xdr:rowOff>111579</xdr:rowOff>
    </xdr:to>
    <xdr:cxnSp macro="">
      <xdr:nvCxnSpPr>
        <xdr:cNvPr id="454" name="直線コネクタ 453"/>
        <xdr:cNvCxnSpPr/>
      </xdr:nvCxnSpPr>
      <xdr:spPr>
        <a:xfrm>
          <a:off x="14287500" y="130198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37935</xdr:rowOff>
    </xdr:from>
    <xdr:ext cx="405111" cy="259045"/>
    <xdr:sp macro="" textlink="">
      <xdr:nvSpPr>
        <xdr:cNvPr id="455" name="【消防施設】&#10;有形固定資産減価償却率平均値テキスト"/>
        <xdr:cNvSpPr txBox="1"/>
      </xdr:nvSpPr>
      <xdr:spPr>
        <a:xfrm>
          <a:off x="14414500" y="13784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15058</xdr:rowOff>
    </xdr:from>
    <xdr:to>
      <xdr:col>85</xdr:col>
      <xdr:colOff>177800</xdr:colOff>
      <xdr:row>83</xdr:row>
      <xdr:rowOff>116658</xdr:rowOff>
    </xdr:to>
    <xdr:sp macro="" textlink="">
      <xdr:nvSpPr>
        <xdr:cNvPr id="456" name="フローチャート: 判断 455"/>
        <xdr:cNvSpPr/>
      </xdr:nvSpPr>
      <xdr:spPr>
        <a:xfrm>
          <a:off x="14325600" y="1392917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457" name="フローチャート: 判断 456"/>
        <xdr:cNvSpPr/>
      </xdr:nvSpPr>
      <xdr:spPr>
        <a:xfrm>
          <a:off x="13578840" y="1391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132624</xdr:rowOff>
    </xdr:from>
    <xdr:to>
      <xdr:col>76</xdr:col>
      <xdr:colOff>165100</xdr:colOff>
      <xdr:row>83</xdr:row>
      <xdr:rowOff>62774</xdr:rowOff>
    </xdr:to>
    <xdr:sp macro="" textlink="">
      <xdr:nvSpPr>
        <xdr:cNvPr id="458" name="フローチャート: 判断 457"/>
        <xdr:cNvSpPr/>
      </xdr:nvSpPr>
      <xdr:spPr>
        <a:xfrm>
          <a:off x="12804140" y="13879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137523</xdr:rowOff>
    </xdr:from>
    <xdr:to>
      <xdr:col>72</xdr:col>
      <xdr:colOff>38100</xdr:colOff>
      <xdr:row>83</xdr:row>
      <xdr:rowOff>67673</xdr:rowOff>
    </xdr:to>
    <xdr:sp macro="" textlink="">
      <xdr:nvSpPr>
        <xdr:cNvPr id="459" name="フローチャート: 判断 458"/>
        <xdr:cNvSpPr/>
      </xdr:nvSpPr>
      <xdr:spPr>
        <a:xfrm>
          <a:off x="12029440" y="138840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147320</xdr:rowOff>
    </xdr:from>
    <xdr:to>
      <xdr:col>67</xdr:col>
      <xdr:colOff>101600</xdr:colOff>
      <xdr:row>83</xdr:row>
      <xdr:rowOff>77470</xdr:rowOff>
    </xdr:to>
    <xdr:sp macro="" textlink="">
      <xdr:nvSpPr>
        <xdr:cNvPr id="460" name="フローチャート: 判断 459"/>
        <xdr:cNvSpPr/>
      </xdr:nvSpPr>
      <xdr:spPr>
        <a:xfrm>
          <a:off x="11231880" y="1389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1" name="テキスト ボックス 46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2" name="テキスト ボックス 46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3" name="テキスト ボックス 46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4" name="テキスト ボックス 46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5" name="テキスト ボックス 46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44450</xdr:rowOff>
    </xdr:from>
    <xdr:to>
      <xdr:col>85</xdr:col>
      <xdr:colOff>177800</xdr:colOff>
      <xdr:row>83</xdr:row>
      <xdr:rowOff>146050</xdr:rowOff>
    </xdr:to>
    <xdr:sp macro="" textlink="">
      <xdr:nvSpPr>
        <xdr:cNvPr id="466" name="楕円 465"/>
        <xdr:cNvSpPr/>
      </xdr:nvSpPr>
      <xdr:spPr>
        <a:xfrm>
          <a:off x="14325600" y="139585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22877</xdr:rowOff>
    </xdr:from>
    <xdr:ext cx="405111" cy="259045"/>
    <xdr:sp macro="" textlink="">
      <xdr:nvSpPr>
        <xdr:cNvPr id="467" name="【消防施設】&#10;有形固定資産減価償却率該当値テキスト"/>
        <xdr:cNvSpPr txBox="1"/>
      </xdr:nvSpPr>
      <xdr:spPr>
        <a:xfrm>
          <a:off x="14414500"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21589</xdr:rowOff>
    </xdr:from>
    <xdr:to>
      <xdr:col>81</xdr:col>
      <xdr:colOff>101600</xdr:colOff>
      <xdr:row>83</xdr:row>
      <xdr:rowOff>123189</xdr:rowOff>
    </xdr:to>
    <xdr:sp macro="" textlink="">
      <xdr:nvSpPr>
        <xdr:cNvPr id="468" name="楕円 467"/>
        <xdr:cNvSpPr/>
      </xdr:nvSpPr>
      <xdr:spPr>
        <a:xfrm>
          <a:off x="13578840" y="1393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72389</xdr:rowOff>
    </xdr:from>
    <xdr:to>
      <xdr:col>85</xdr:col>
      <xdr:colOff>127000</xdr:colOff>
      <xdr:row>83</xdr:row>
      <xdr:rowOff>95250</xdr:rowOff>
    </xdr:to>
    <xdr:cxnSp macro="">
      <xdr:nvCxnSpPr>
        <xdr:cNvPr id="469" name="直線コネクタ 468"/>
        <xdr:cNvCxnSpPr/>
      </xdr:nvCxnSpPr>
      <xdr:spPr>
        <a:xfrm>
          <a:off x="13629640" y="13986509"/>
          <a:ext cx="74676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363</xdr:rowOff>
    </xdr:from>
    <xdr:to>
      <xdr:col>76</xdr:col>
      <xdr:colOff>165100</xdr:colOff>
      <xdr:row>83</xdr:row>
      <xdr:rowOff>101963</xdr:rowOff>
    </xdr:to>
    <xdr:sp macro="" textlink="">
      <xdr:nvSpPr>
        <xdr:cNvPr id="470" name="楕円 469"/>
        <xdr:cNvSpPr/>
      </xdr:nvSpPr>
      <xdr:spPr>
        <a:xfrm>
          <a:off x="12804140" y="1391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51163</xdr:rowOff>
    </xdr:from>
    <xdr:to>
      <xdr:col>81</xdr:col>
      <xdr:colOff>50800</xdr:colOff>
      <xdr:row>83</xdr:row>
      <xdr:rowOff>72389</xdr:rowOff>
    </xdr:to>
    <xdr:cxnSp macro="">
      <xdr:nvCxnSpPr>
        <xdr:cNvPr id="471" name="直線コネクタ 470"/>
        <xdr:cNvCxnSpPr/>
      </xdr:nvCxnSpPr>
      <xdr:spPr>
        <a:xfrm>
          <a:off x="12854940" y="13965283"/>
          <a:ext cx="7747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152219</xdr:rowOff>
    </xdr:from>
    <xdr:to>
      <xdr:col>72</xdr:col>
      <xdr:colOff>38100</xdr:colOff>
      <xdr:row>83</xdr:row>
      <xdr:rowOff>82369</xdr:rowOff>
    </xdr:to>
    <xdr:sp macro="" textlink="">
      <xdr:nvSpPr>
        <xdr:cNvPr id="472" name="楕円 471"/>
        <xdr:cNvSpPr/>
      </xdr:nvSpPr>
      <xdr:spPr>
        <a:xfrm>
          <a:off x="12029440" y="138986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31569</xdr:rowOff>
    </xdr:from>
    <xdr:to>
      <xdr:col>76</xdr:col>
      <xdr:colOff>114300</xdr:colOff>
      <xdr:row>83</xdr:row>
      <xdr:rowOff>51163</xdr:rowOff>
    </xdr:to>
    <xdr:cxnSp macro="">
      <xdr:nvCxnSpPr>
        <xdr:cNvPr id="473" name="直線コネクタ 472"/>
        <xdr:cNvCxnSpPr/>
      </xdr:nvCxnSpPr>
      <xdr:spPr>
        <a:xfrm>
          <a:off x="12072620" y="13945689"/>
          <a:ext cx="7823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474" name="n_1aveValue【消防施設】&#10;有形固定資産減価償却率"/>
        <xdr:cNvSpPr txBox="1"/>
      </xdr:nvSpPr>
      <xdr:spPr>
        <a:xfrm>
          <a:off x="13437244" y="136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79301</xdr:rowOff>
    </xdr:from>
    <xdr:ext cx="405111" cy="259045"/>
    <xdr:sp macro="" textlink="">
      <xdr:nvSpPr>
        <xdr:cNvPr id="475" name="n_2aveValue【消防施設】&#10;有形固定資産減価償却率"/>
        <xdr:cNvSpPr txBox="1"/>
      </xdr:nvSpPr>
      <xdr:spPr>
        <a:xfrm>
          <a:off x="126752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84200</xdr:rowOff>
    </xdr:from>
    <xdr:ext cx="405111" cy="259045"/>
    <xdr:sp macro="" textlink="">
      <xdr:nvSpPr>
        <xdr:cNvPr id="476" name="n_3aveValue【消防施設】&#10;有形固定資産減価償却率"/>
        <xdr:cNvSpPr txBox="1"/>
      </xdr:nvSpPr>
      <xdr:spPr>
        <a:xfrm>
          <a:off x="11900544" y="1366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93997</xdr:rowOff>
    </xdr:from>
    <xdr:ext cx="405111" cy="259045"/>
    <xdr:sp macro="" textlink="">
      <xdr:nvSpPr>
        <xdr:cNvPr id="477" name="n_4aveValue【消防施設】&#10;有形固定資産減価償却率"/>
        <xdr:cNvSpPr txBox="1"/>
      </xdr:nvSpPr>
      <xdr:spPr>
        <a:xfrm>
          <a:off x="11102984" y="1367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114316</xdr:rowOff>
    </xdr:from>
    <xdr:ext cx="405111" cy="259045"/>
    <xdr:sp macro="" textlink="">
      <xdr:nvSpPr>
        <xdr:cNvPr id="478" name="n_1mainValue【消防施設】&#10;有形固定資産減価償却率"/>
        <xdr:cNvSpPr txBox="1"/>
      </xdr:nvSpPr>
      <xdr:spPr>
        <a:xfrm>
          <a:off x="13437244" y="14028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93090</xdr:rowOff>
    </xdr:from>
    <xdr:ext cx="405111" cy="259045"/>
    <xdr:sp macro="" textlink="">
      <xdr:nvSpPr>
        <xdr:cNvPr id="479" name="n_2mainValue【消防施設】&#10;有形固定資産減価償却率"/>
        <xdr:cNvSpPr txBox="1"/>
      </xdr:nvSpPr>
      <xdr:spPr>
        <a:xfrm>
          <a:off x="12675244" y="14007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73496</xdr:rowOff>
    </xdr:from>
    <xdr:ext cx="405111" cy="259045"/>
    <xdr:sp macro="" textlink="">
      <xdr:nvSpPr>
        <xdr:cNvPr id="480" name="n_3mainValue【消防施設】&#10;有形固定資産減価償却率"/>
        <xdr:cNvSpPr txBox="1"/>
      </xdr:nvSpPr>
      <xdr:spPr>
        <a:xfrm>
          <a:off x="11900544" y="1398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1" name="正方形/長方形 48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2" name="正方形/長方形 481"/>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3" name="正方形/長方形 482"/>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4" name="正方形/長方形 483"/>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5" name="正方形/長方形 484"/>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6" name="正方形/長方形 485"/>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7" name="正方形/長方形 486"/>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8" name="正方形/長方形 487"/>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9" name="テキスト ボックス 488"/>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0" name="直線コネクタ 489"/>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1" name="直線コネクタ 490"/>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2" name="テキスト ボックス 491"/>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3" name="直線コネクタ 492"/>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4" name="テキスト ボックス 493"/>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5" name="直線コネクタ 494"/>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6" name="テキスト ボックス 495"/>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7" name="直線コネクタ 496"/>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8" name="テキスト ボックス 497"/>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9" name="直線コネクタ 498"/>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0" name="テキスト ボックス 499"/>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1" name="直線コネクタ 500"/>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2" name="テキスト ボックス 501"/>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3"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26670</xdr:rowOff>
    </xdr:from>
    <xdr:to>
      <xdr:col>116</xdr:col>
      <xdr:colOff>62864</xdr:colOff>
      <xdr:row>86</xdr:row>
      <xdr:rowOff>76200</xdr:rowOff>
    </xdr:to>
    <xdr:cxnSp macro="">
      <xdr:nvCxnSpPr>
        <xdr:cNvPr id="504" name="直線コネクタ 503"/>
        <xdr:cNvCxnSpPr/>
      </xdr:nvCxnSpPr>
      <xdr:spPr>
        <a:xfrm flipV="1">
          <a:off x="19509104" y="1293495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05" name="【消防施設】&#10;一人当たり面積最小値テキスト"/>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06" name="直線コネクタ 505"/>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144797</xdr:rowOff>
    </xdr:from>
    <xdr:ext cx="469744" cy="259045"/>
    <xdr:sp macro="" textlink="">
      <xdr:nvSpPr>
        <xdr:cNvPr id="507" name="【消防施設】&#10;一人当たり面積最大値テキスト"/>
        <xdr:cNvSpPr txBox="1"/>
      </xdr:nvSpPr>
      <xdr:spPr>
        <a:xfrm>
          <a:off x="19547840" y="1271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26670</xdr:rowOff>
    </xdr:from>
    <xdr:to>
      <xdr:col>116</xdr:col>
      <xdr:colOff>152400</xdr:colOff>
      <xdr:row>77</xdr:row>
      <xdr:rowOff>26670</xdr:rowOff>
    </xdr:to>
    <xdr:cxnSp macro="">
      <xdr:nvCxnSpPr>
        <xdr:cNvPr id="508" name="直線コネクタ 507"/>
        <xdr:cNvCxnSpPr/>
      </xdr:nvCxnSpPr>
      <xdr:spPr>
        <a:xfrm>
          <a:off x="19443700" y="12934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80663</xdr:rowOff>
    </xdr:from>
    <xdr:ext cx="469744" cy="259045"/>
    <xdr:sp macro="" textlink="">
      <xdr:nvSpPr>
        <xdr:cNvPr id="509" name="【消防施設】&#10;一人当たり面積平均値テキスト"/>
        <xdr:cNvSpPr txBox="1"/>
      </xdr:nvSpPr>
      <xdr:spPr>
        <a:xfrm>
          <a:off x="19547840" y="13827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57786</xdr:rowOff>
    </xdr:from>
    <xdr:to>
      <xdr:col>116</xdr:col>
      <xdr:colOff>114300</xdr:colOff>
      <xdr:row>83</xdr:row>
      <xdr:rowOff>159386</xdr:rowOff>
    </xdr:to>
    <xdr:sp macro="" textlink="">
      <xdr:nvSpPr>
        <xdr:cNvPr id="510" name="フローチャート: 判断 509"/>
        <xdr:cNvSpPr/>
      </xdr:nvSpPr>
      <xdr:spPr>
        <a:xfrm>
          <a:off x="19458940" y="1397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103505</xdr:rowOff>
    </xdr:from>
    <xdr:to>
      <xdr:col>112</xdr:col>
      <xdr:colOff>38100</xdr:colOff>
      <xdr:row>81</xdr:row>
      <xdr:rowOff>33655</xdr:rowOff>
    </xdr:to>
    <xdr:sp macro="" textlink="">
      <xdr:nvSpPr>
        <xdr:cNvPr id="511" name="フローチャート: 判断 510"/>
        <xdr:cNvSpPr/>
      </xdr:nvSpPr>
      <xdr:spPr>
        <a:xfrm>
          <a:off x="18735040" y="135147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145414</xdr:rowOff>
    </xdr:from>
    <xdr:to>
      <xdr:col>107</xdr:col>
      <xdr:colOff>101600</xdr:colOff>
      <xdr:row>80</xdr:row>
      <xdr:rowOff>75564</xdr:rowOff>
    </xdr:to>
    <xdr:sp macro="" textlink="">
      <xdr:nvSpPr>
        <xdr:cNvPr id="512" name="フローチャート: 判断 511"/>
        <xdr:cNvSpPr/>
      </xdr:nvSpPr>
      <xdr:spPr>
        <a:xfrm>
          <a:off x="17937480" y="133889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99695</xdr:rowOff>
    </xdr:from>
    <xdr:to>
      <xdr:col>102</xdr:col>
      <xdr:colOff>165100</xdr:colOff>
      <xdr:row>81</xdr:row>
      <xdr:rowOff>29845</xdr:rowOff>
    </xdr:to>
    <xdr:sp macro="" textlink="">
      <xdr:nvSpPr>
        <xdr:cNvPr id="513" name="フローチャート: 判断 512"/>
        <xdr:cNvSpPr/>
      </xdr:nvSpPr>
      <xdr:spPr>
        <a:xfrm>
          <a:off x="17162780" y="13510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124461</xdr:rowOff>
    </xdr:from>
    <xdr:to>
      <xdr:col>98</xdr:col>
      <xdr:colOff>38100</xdr:colOff>
      <xdr:row>84</xdr:row>
      <xdr:rowOff>54611</xdr:rowOff>
    </xdr:to>
    <xdr:sp macro="" textlink="">
      <xdr:nvSpPr>
        <xdr:cNvPr id="514" name="フローチャート: 判断 513"/>
        <xdr:cNvSpPr/>
      </xdr:nvSpPr>
      <xdr:spPr>
        <a:xfrm>
          <a:off x="16388080" y="14038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5" name="テキスト ボックス 514"/>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6" name="テキスト ボックス 515"/>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7" name="テキスト ボックス 516"/>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8" name="テキスト ボックス 517"/>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9" name="テキスト ボックス 518"/>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95886</xdr:rowOff>
    </xdr:from>
    <xdr:to>
      <xdr:col>116</xdr:col>
      <xdr:colOff>114300</xdr:colOff>
      <xdr:row>84</xdr:row>
      <xdr:rowOff>26036</xdr:rowOff>
    </xdr:to>
    <xdr:sp macro="" textlink="">
      <xdr:nvSpPr>
        <xdr:cNvPr id="520" name="楕円 519"/>
        <xdr:cNvSpPr/>
      </xdr:nvSpPr>
      <xdr:spPr>
        <a:xfrm>
          <a:off x="19458940" y="140100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74313</xdr:rowOff>
    </xdr:from>
    <xdr:ext cx="469744" cy="259045"/>
    <xdr:sp macro="" textlink="">
      <xdr:nvSpPr>
        <xdr:cNvPr id="521" name="【消防施設】&#10;一人当たり面積該当値テキスト"/>
        <xdr:cNvSpPr txBox="1"/>
      </xdr:nvSpPr>
      <xdr:spPr>
        <a:xfrm>
          <a:off x="19547840" y="1398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109220</xdr:rowOff>
    </xdr:from>
    <xdr:to>
      <xdr:col>112</xdr:col>
      <xdr:colOff>38100</xdr:colOff>
      <xdr:row>84</xdr:row>
      <xdr:rowOff>39370</xdr:rowOff>
    </xdr:to>
    <xdr:sp macro="" textlink="">
      <xdr:nvSpPr>
        <xdr:cNvPr id="522" name="楕円 521"/>
        <xdr:cNvSpPr/>
      </xdr:nvSpPr>
      <xdr:spPr>
        <a:xfrm>
          <a:off x="18735040" y="14023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146686</xdr:rowOff>
    </xdr:from>
    <xdr:to>
      <xdr:col>116</xdr:col>
      <xdr:colOff>63500</xdr:colOff>
      <xdr:row>83</xdr:row>
      <xdr:rowOff>160020</xdr:rowOff>
    </xdr:to>
    <xdr:cxnSp macro="">
      <xdr:nvCxnSpPr>
        <xdr:cNvPr id="523" name="直線コネクタ 522"/>
        <xdr:cNvCxnSpPr/>
      </xdr:nvCxnSpPr>
      <xdr:spPr>
        <a:xfrm flipV="1">
          <a:off x="18778220" y="14060806"/>
          <a:ext cx="73152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122555</xdr:rowOff>
    </xdr:from>
    <xdr:to>
      <xdr:col>107</xdr:col>
      <xdr:colOff>101600</xdr:colOff>
      <xdr:row>84</xdr:row>
      <xdr:rowOff>52705</xdr:rowOff>
    </xdr:to>
    <xdr:sp macro="" textlink="">
      <xdr:nvSpPr>
        <xdr:cNvPr id="524" name="楕円 523"/>
        <xdr:cNvSpPr/>
      </xdr:nvSpPr>
      <xdr:spPr>
        <a:xfrm>
          <a:off x="17937480" y="14036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160020</xdr:rowOff>
    </xdr:from>
    <xdr:to>
      <xdr:col>111</xdr:col>
      <xdr:colOff>177800</xdr:colOff>
      <xdr:row>84</xdr:row>
      <xdr:rowOff>1905</xdr:rowOff>
    </xdr:to>
    <xdr:cxnSp macro="">
      <xdr:nvCxnSpPr>
        <xdr:cNvPr id="525" name="直線コネクタ 524"/>
        <xdr:cNvCxnSpPr/>
      </xdr:nvCxnSpPr>
      <xdr:spPr>
        <a:xfrm flipV="1">
          <a:off x="17988280" y="14074140"/>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526" name="楕円 525"/>
        <xdr:cNvSpPr/>
      </xdr:nvSpPr>
      <xdr:spPr>
        <a:xfrm>
          <a:off x="17162780" y="14050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1905</xdr:rowOff>
    </xdr:from>
    <xdr:to>
      <xdr:col>107</xdr:col>
      <xdr:colOff>50800</xdr:colOff>
      <xdr:row>84</xdr:row>
      <xdr:rowOff>15239</xdr:rowOff>
    </xdr:to>
    <xdr:cxnSp macro="">
      <xdr:nvCxnSpPr>
        <xdr:cNvPr id="527" name="直線コネクタ 526"/>
        <xdr:cNvCxnSpPr/>
      </xdr:nvCxnSpPr>
      <xdr:spPr>
        <a:xfrm flipV="1">
          <a:off x="17213580" y="14083665"/>
          <a:ext cx="7747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50182</xdr:rowOff>
    </xdr:from>
    <xdr:ext cx="469744" cy="259045"/>
    <xdr:sp macro="" textlink="">
      <xdr:nvSpPr>
        <xdr:cNvPr id="528" name="n_1aveValue【消防施設】&#10;一人当たり面積"/>
        <xdr:cNvSpPr txBox="1"/>
      </xdr:nvSpPr>
      <xdr:spPr>
        <a:xfrm>
          <a:off x="18561127" y="1329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92091</xdr:rowOff>
    </xdr:from>
    <xdr:ext cx="469744" cy="259045"/>
    <xdr:sp macro="" textlink="">
      <xdr:nvSpPr>
        <xdr:cNvPr id="529" name="n_2aveValue【消防施設】&#10;一人当たり面積"/>
        <xdr:cNvSpPr txBox="1"/>
      </xdr:nvSpPr>
      <xdr:spPr>
        <a:xfrm>
          <a:off x="17776267" y="1316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46372</xdr:rowOff>
    </xdr:from>
    <xdr:ext cx="469744" cy="259045"/>
    <xdr:sp macro="" textlink="">
      <xdr:nvSpPr>
        <xdr:cNvPr id="530" name="n_3aveValue【消防施設】&#10;一人当たり面積"/>
        <xdr:cNvSpPr txBox="1"/>
      </xdr:nvSpPr>
      <xdr:spPr>
        <a:xfrm>
          <a:off x="17001567" y="1328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71138</xdr:rowOff>
    </xdr:from>
    <xdr:ext cx="469744" cy="259045"/>
    <xdr:sp macro="" textlink="">
      <xdr:nvSpPr>
        <xdr:cNvPr id="531" name="n_4aveValue【消防施設】&#10;一人当たり面積"/>
        <xdr:cNvSpPr txBox="1"/>
      </xdr:nvSpPr>
      <xdr:spPr>
        <a:xfrm>
          <a:off x="16226867" y="1381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30497</xdr:rowOff>
    </xdr:from>
    <xdr:ext cx="469744" cy="259045"/>
    <xdr:sp macro="" textlink="">
      <xdr:nvSpPr>
        <xdr:cNvPr id="532" name="n_1mainValue【消防施設】&#10;一人当たり面積"/>
        <xdr:cNvSpPr txBox="1"/>
      </xdr:nvSpPr>
      <xdr:spPr>
        <a:xfrm>
          <a:off x="18561127" y="1411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43832</xdr:rowOff>
    </xdr:from>
    <xdr:ext cx="469744" cy="259045"/>
    <xdr:sp macro="" textlink="">
      <xdr:nvSpPr>
        <xdr:cNvPr id="533" name="n_2mainValue【消防施設】&#10;一人当たり面積"/>
        <xdr:cNvSpPr txBox="1"/>
      </xdr:nvSpPr>
      <xdr:spPr>
        <a:xfrm>
          <a:off x="17776267" y="1412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534" name="n_3mainValue【消防施設】&#10;一人当たり面積"/>
        <xdr:cNvSpPr txBox="1"/>
      </xdr:nvSpPr>
      <xdr:spPr>
        <a:xfrm>
          <a:off x="17001567" y="141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5" name="正方形/長方形 53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6" name="正方形/長方形 53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7" name="正方形/長方形 53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8" name="正方形/長方形 53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9" name="正方形/長方形 53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0" name="正方形/長方形 53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1" name="正方形/長方形 54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正方形/長方形 54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3" name="テキスト ボックス 54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4" name="直線コネクタ 54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5" name="テキスト ボックス 544"/>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6" name="直線コネクタ 545"/>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47" name="テキスト ボックス 546"/>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8" name="直線コネクタ 547"/>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9" name="テキスト ボックス 548"/>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0" name="直線コネクタ 549"/>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1" name="テキスト ボックス 550"/>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2" name="直線コネクタ 551"/>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3" name="テキスト ボックス 552"/>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4" name="直線コネクタ 553"/>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55" name="テキスト ボックス 554"/>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6" name="直線コネクタ 55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57" name="テキスト ボックス 556"/>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8"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108</xdr:row>
      <xdr:rowOff>152400</xdr:rowOff>
    </xdr:to>
    <xdr:cxnSp macro="">
      <xdr:nvCxnSpPr>
        <xdr:cNvPr id="559" name="直線コネクタ 558"/>
        <xdr:cNvCxnSpPr/>
      </xdr:nvCxnSpPr>
      <xdr:spPr>
        <a:xfrm flipV="1">
          <a:off x="14375764" y="16872586"/>
          <a:ext cx="0" cy="138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0" name="【庁舎】&#10;有形固定資産減価償却率最小値テキスト"/>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1" name="直線コネクタ 560"/>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405111" cy="259045"/>
    <xdr:sp macro="" textlink="">
      <xdr:nvSpPr>
        <xdr:cNvPr id="562" name="【庁舎】&#10;有形固定資産減価償却率最大値テキスト"/>
        <xdr:cNvSpPr txBox="1"/>
      </xdr:nvSpPr>
      <xdr:spPr>
        <a:xfrm>
          <a:off x="14414500" y="16651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563" name="直線コネクタ 562"/>
        <xdr:cNvCxnSpPr/>
      </xdr:nvCxnSpPr>
      <xdr:spPr>
        <a:xfrm>
          <a:off x="14287500" y="168725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564" name="【庁舎】&#10;有形固定資産減価償却率平均値テキスト"/>
        <xdr:cNvSpPr txBox="1"/>
      </xdr:nvSpPr>
      <xdr:spPr>
        <a:xfrm>
          <a:off x="14414500" y="17338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565" name="フローチャート: 判断 564"/>
        <xdr:cNvSpPr/>
      </xdr:nvSpPr>
      <xdr:spPr>
        <a:xfrm>
          <a:off x="14325600" y="1748282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566" name="フローチャート: 判断 565"/>
        <xdr:cNvSpPr/>
      </xdr:nvSpPr>
      <xdr:spPr>
        <a:xfrm>
          <a:off x="13578840" y="175780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99695</xdr:rowOff>
    </xdr:from>
    <xdr:to>
      <xdr:col>76</xdr:col>
      <xdr:colOff>165100</xdr:colOff>
      <xdr:row>105</xdr:row>
      <xdr:rowOff>29845</xdr:rowOff>
    </xdr:to>
    <xdr:sp macro="" textlink="">
      <xdr:nvSpPr>
        <xdr:cNvPr id="567" name="フローチャート: 判断 566"/>
        <xdr:cNvSpPr/>
      </xdr:nvSpPr>
      <xdr:spPr>
        <a:xfrm>
          <a:off x="12804140" y="17534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568" name="フローチャート: 判断 567"/>
        <xdr:cNvSpPr/>
      </xdr:nvSpPr>
      <xdr:spPr>
        <a:xfrm>
          <a:off x="12029440" y="17517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569" name="フローチャート: 判断 568"/>
        <xdr:cNvSpPr/>
      </xdr:nvSpPr>
      <xdr:spPr>
        <a:xfrm>
          <a:off x="11231880" y="1744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0" name="テキスト ボックス 569"/>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111125</xdr:rowOff>
    </xdr:from>
    <xdr:to>
      <xdr:col>85</xdr:col>
      <xdr:colOff>177800</xdr:colOff>
      <xdr:row>106</xdr:row>
      <xdr:rowOff>41275</xdr:rowOff>
    </xdr:to>
    <xdr:sp macro="" textlink="">
      <xdr:nvSpPr>
        <xdr:cNvPr id="575" name="楕円 574"/>
        <xdr:cNvSpPr/>
      </xdr:nvSpPr>
      <xdr:spPr>
        <a:xfrm>
          <a:off x="14325600" y="177133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89552</xdr:rowOff>
    </xdr:from>
    <xdr:ext cx="405111" cy="259045"/>
    <xdr:sp macro="" textlink="">
      <xdr:nvSpPr>
        <xdr:cNvPr id="576" name="【庁舎】&#10;有形固定資産減価償却率該当値テキスト"/>
        <xdr:cNvSpPr txBox="1"/>
      </xdr:nvSpPr>
      <xdr:spPr>
        <a:xfrm>
          <a:off x="14414500" y="1769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55880</xdr:rowOff>
    </xdr:from>
    <xdr:to>
      <xdr:col>81</xdr:col>
      <xdr:colOff>101600</xdr:colOff>
      <xdr:row>105</xdr:row>
      <xdr:rowOff>157480</xdr:rowOff>
    </xdr:to>
    <xdr:sp macro="" textlink="">
      <xdr:nvSpPr>
        <xdr:cNvPr id="577" name="楕円 576"/>
        <xdr:cNvSpPr/>
      </xdr:nvSpPr>
      <xdr:spPr>
        <a:xfrm>
          <a:off x="1357884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106680</xdr:rowOff>
    </xdr:from>
    <xdr:to>
      <xdr:col>85</xdr:col>
      <xdr:colOff>127000</xdr:colOff>
      <xdr:row>105</xdr:row>
      <xdr:rowOff>161925</xdr:rowOff>
    </xdr:to>
    <xdr:cxnSp macro="">
      <xdr:nvCxnSpPr>
        <xdr:cNvPr id="578" name="直線コネクタ 577"/>
        <xdr:cNvCxnSpPr/>
      </xdr:nvCxnSpPr>
      <xdr:spPr>
        <a:xfrm>
          <a:off x="13629640" y="17708880"/>
          <a:ext cx="74676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579" name="楕円 578"/>
        <xdr:cNvSpPr/>
      </xdr:nvSpPr>
      <xdr:spPr>
        <a:xfrm>
          <a:off x="1280414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64770</xdr:rowOff>
    </xdr:from>
    <xdr:to>
      <xdr:col>81</xdr:col>
      <xdr:colOff>50800</xdr:colOff>
      <xdr:row>105</xdr:row>
      <xdr:rowOff>106680</xdr:rowOff>
    </xdr:to>
    <xdr:cxnSp macro="">
      <xdr:nvCxnSpPr>
        <xdr:cNvPr id="580" name="直線コネクタ 579"/>
        <xdr:cNvCxnSpPr/>
      </xdr:nvCxnSpPr>
      <xdr:spPr>
        <a:xfrm>
          <a:off x="12854940" y="1766697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42545</xdr:rowOff>
    </xdr:from>
    <xdr:to>
      <xdr:col>72</xdr:col>
      <xdr:colOff>38100</xdr:colOff>
      <xdr:row>105</xdr:row>
      <xdr:rowOff>144145</xdr:rowOff>
    </xdr:to>
    <xdr:sp macro="" textlink="">
      <xdr:nvSpPr>
        <xdr:cNvPr id="581" name="楕円 580"/>
        <xdr:cNvSpPr/>
      </xdr:nvSpPr>
      <xdr:spPr>
        <a:xfrm>
          <a:off x="12029440" y="176447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64770</xdr:rowOff>
    </xdr:from>
    <xdr:to>
      <xdr:col>76</xdr:col>
      <xdr:colOff>114300</xdr:colOff>
      <xdr:row>105</xdr:row>
      <xdr:rowOff>93345</xdr:rowOff>
    </xdr:to>
    <xdr:cxnSp macro="">
      <xdr:nvCxnSpPr>
        <xdr:cNvPr id="582" name="直線コネクタ 581"/>
        <xdr:cNvCxnSpPr/>
      </xdr:nvCxnSpPr>
      <xdr:spPr>
        <a:xfrm flipV="1">
          <a:off x="12072620" y="1766697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170180</xdr:rowOff>
    </xdr:from>
    <xdr:to>
      <xdr:col>67</xdr:col>
      <xdr:colOff>101600</xdr:colOff>
      <xdr:row>105</xdr:row>
      <xdr:rowOff>100330</xdr:rowOff>
    </xdr:to>
    <xdr:sp macro="" textlink="">
      <xdr:nvSpPr>
        <xdr:cNvPr id="583" name="楕円 582"/>
        <xdr:cNvSpPr/>
      </xdr:nvSpPr>
      <xdr:spPr>
        <a:xfrm>
          <a:off x="11231880" y="17604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49530</xdr:rowOff>
    </xdr:from>
    <xdr:to>
      <xdr:col>71</xdr:col>
      <xdr:colOff>177800</xdr:colOff>
      <xdr:row>105</xdr:row>
      <xdr:rowOff>93345</xdr:rowOff>
    </xdr:to>
    <xdr:cxnSp macro="">
      <xdr:nvCxnSpPr>
        <xdr:cNvPr id="584" name="直線コネクタ 583"/>
        <xdr:cNvCxnSpPr/>
      </xdr:nvCxnSpPr>
      <xdr:spPr>
        <a:xfrm>
          <a:off x="11282680" y="17651730"/>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585" name="n_1aveValue【庁舎】&#10;有形固定資産減価償却率"/>
        <xdr:cNvSpPr txBox="1"/>
      </xdr:nvSpPr>
      <xdr:spPr>
        <a:xfrm>
          <a:off x="13437244" y="17357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46372</xdr:rowOff>
    </xdr:from>
    <xdr:ext cx="405111" cy="259045"/>
    <xdr:sp macro="" textlink="">
      <xdr:nvSpPr>
        <xdr:cNvPr id="586" name="n_2aveValue【庁舎】&#10;有形固定資産減価償却率"/>
        <xdr:cNvSpPr txBox="1"/>
      </xdr:nvSpPr>
      <xdr:spPr>
        <a:xfrm>
          <a:off x="12675244" y="1731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587" name="n_3aveValue【庁舎】&#10;有形固定資産減価償却率"/>
        <xdr:cNvSpPr txBox="1"/>
      </xdr:nvSpPr>
      <xdr:spPr>
        <a:xfrm>
          <a:off x="11900544"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124477</xdr:rowOff>
    </xdr:from>
    <xdr:ext cx="405111" cy="259045"/>
    <xdr:sp macro="" textlink="">
      <xdr:nvSpPr>
        <xdr:cNvPr id="588" name="n_4aveValue【庁舎】&#10;有形固定資産減価償却率"/>
        <xdr:cNvSpPr txBox="1"/>
      </xdr:nvSpPr>
      <xdr:spPr>
        <a:xfrm>
          <a:off x="11102984" y="1722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148607</xdr:rowOff>
    </xdr:from>
    <xdr:ext cx="405111" cy="259045"/>
    <xdr:sp macro="" textlink="">
      <xdr:nvSpPr>
        <xdr:cNvPr id="589" name="n_1mainValue【庁舎】&#10;有形固定資産減価償却率"/>
        <xdr:cNvSpPr txBox="1"/>
      </xdr:nvSpPr>
      <xdr:spPr>
        <a:xfrm>
          <a:off x="134372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106697</xdr:rowOff>
    </xdr:from>
    <xdr:ext cx="405111" cy="259045"/>
    <xdr:sp macro="" textlink="">
      <xdr:nvSpPr>
        <xdr:cNvPr id="590" name="n_2mainValue【庁舎】&#10;有形固定資産減価償却率"/>
        <xdr:cNvSpPr txBox="1"/>
      </xdr:nvSpPr>
      <xdr:spPr>
        <a:xfrm>
          <a:off x="126752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135272</xdr:rowOff>
    </xdr:from>
    <xdr:ext cx="405111" cy="259045"/>
    <xdr:sp macro="" textlink="">
      <xdr:nvSpPr>
        <xdr:cNvPr id="591" name="n_3mainValue【庁舎】&#10;有形固定資産減価償却率"/>
        <xdr:cNvSpPr txBox="1"/>
      </xdr:nvSpPr>
      <xdr:spPr>
        <a:xfrm>
          <a:off x="119005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91457</xdr:rowOff>
    </xdr:from>
    <xdr:ext cx="405111" cy="259045"/>
    <xdr:sp macro="" textlink="">
      <xdr:nvSpPr>
        <xdr:cNvPr id="592" name="n_4mainValue【庁舎】&#10;有形固定資産減価償却率"/>
        <xdr:cNvSpPr txBox="1"/>
      </xdr:nvSpPr>
      <xdr:spPr>
        <a:xfrm>
          <a:off x="11102984" y="1769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3" name="直線コネクタ 602"/>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4" name="テキスト ボックス 603"/>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5" name="直線コネクタ 604"/>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6" name="テキスト ボックス 605"/>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7" name="直線コネクタ 606"/>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8" name="テキスト ボックス 607"/>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9" name="直線コネクタ 608"/>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0" name="テキスト ボックス 609"/>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89915</xdr:rowOff>
    </xdr:from>
    <xdr:to>
      <xdr:col>116</xdr:col>
      <xdr:colOff>62864</xdr:colOff>
      <xdr:row>107</xdr:row>
      <xdr:rowOff>134722</xdr:rowOff>
    </xdr:to>
    <xdr:cxnSp macro="">
      <xdr:nvCxnSpPr>
        <xdr:cNvPr id="614" name="直線コネクタ 613"/>
        <xdr:cNvCxnSpPr/>
      </xdr:nvCxnSpPr>
      <xdr:spPr>
        <a:xfrm flipV="1">
          <a:off x="19509104" y="16853915"/>
          <a:ext cx="0" cy="1218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138549</xdr:rowOff>
    </xdr:from>
    <xdr:ext cx="469744" cy="259045"/>
    <xdr:sp macro="" textlink="">
      <xdr:nvSpPr>
        <xdr:cNvPr id="615" name="【庁舎】&#10;一人当たり面積最小値テキスト"/>
        <xdr:cNvSpPr txBox="1"/>
      </xdr:nvSpPr>
      <xdr:spPr>
        <a:xfrm>
          <a:off x="19547840" y="1807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134722</xdr:rowOff>
    </xdr:from>
    <xdr:to>
      <xdr:col>116</xdr:col>
      <xdr:colOff>152400</xdr:colOff>
      <xdr:row>107</xdr:row>
      <xdr:rowOff>134722</xdr:rowOff>
    </xdr:to>
    <xdr:cxnSp macro="">
      <xdr:nvCxnSpPr>
        <xdr:cNvPr id="616" name="直線コネクタ 615"/>
        <xdr:cNvCxnSpPr/>
      </xdr:nvCxnSpPr>
      <xdr:spPr>
        <a:xfrm>
          <a:off x="19443700" y="180722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36592</xdr:rowOff>
    </xdr:from>
    <xdr:ext cx="469744" cy="259045"/>
    <xdr:sp macro="" textlink="">
      <xdr:nvSpPr>
        <xdr:cNvPr id="617" name="【庁舎】&#10;一人当たり面積最大値テキスト"/>
        <xdr:cNvSpPr txBox="1"/>
      </xdr:nvSpPr>
      <xdr:spPr>
        <a:xfrm>
          <a:off x="19547840" y="1663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89915</xdr:rowOff>
    </xdr:from>
    <xdr:to>
      <xdr:col>116</xdr:col>
      <xdr:colOff>152400</xdr:colOff>
      <xdr:row>100</xdr:row>
      <xdr:rowOff>89915</xdr:rowOff>
    </xdr:to>
    <xdr:cxnSp macro="">
      <xdr:nvCxnSpPr>
        <xdr:cNvPr id="618" name="直線コネクタ 617"/>
        <xdr:cNvCxnSpPr/>
      </xdr:nvCxnSpPr>
      <xdr:spPr>
        <a:xfrm>
          <a:off x="19443700" y="168539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6214</xdr:rowOff>
    </xdr:from>
    <xdr:ext cx="469744" cy="259045"/>
    <xdr:sp macro="" textlink="">
      <xdr:nvSpPr>
        <xdr:cNvPr id="619" name="【庁舎】&#10;一人当たり面積平均値テキスト"/>
        <xdr:cNvSpPr txBox="1"/>
      </xdr:nvSpPr>
      <xdr:spPr>
        <a:xfrm>
          <a:off x="19547840" y="1760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154787</xdr:rowOff>
    </xdr:from>
    <xdr:to>
      <xdr:col>116</xdr:col>
      <xdr:colOff>114300</xdr:colOff>
      <xdr:row>106</xdr:row>
      <xdr:rowOff>84937</xdr:rowOff>
    </xdr:to>
    <xdr:sp macro="" textlink="">
      <xdr:nvSpPr>
        <xdr:cNvPr id="620" name="フローチャート: 判断 619"/>
        <xdr:cNvSpPr/>
      </xdr:nvSpPr>
      <xdr:spPr>
        <a:xfrm>
          <a:off x="19458940" y="177569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xdr:rowOff>
    </xdr:from>
    <xdr:to>
      <xdr:col>112</xdr:col>
      <xdr:colOff>38100</xdr:colOff>
      <xdr:row>106</xdr:row>
      <xdr:rowOff>114198</xdr:rowOff>
    </xdr:to>
    <xdr:sp macro="" textlink="">
      <xdr:nvSpPr>
        <xdr:cNvPr id="621" name="フローチャート: 判断 620"/>
        <xdr:cNvSpPr/>
      </xdr:nvSpPr>
      <xdr:spPr>
        <a:xfrm>
          <a:off x="18735040" y="177824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168047</xdr:rowOff>
    </xdr:from>
    <xdr:to>
      <xdr:col>107</xdr:col>
      <xdr:colOff>101600</xdr:colOff>
      <xdr:row>106</xdr:row>
      <xdr:rowOff>98197</xdr:rowOff>
    </xdr:to>
    <xdr:sp macro="" textlink="">
      <xdr:nvSpPr>
        <xdr:cNvPr id="622" name="フローチャート: 判断 621"/>
        <xdr:cNvSpPr/>
      </xdr:nvSpPr>
      <xdr:spPr>
        <a:xfrm>
          <a:off x="17937480" y="17770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125527</xdr:rowOff>
    </xdr:from>
    <xdr:to>
      <xdr:col>102</xdr:col>
      <xdr:colOff>165100</xdr:colOff>
      <xdr:row>106</xdr:row>
      <xdr:rowOff>55677</xdr:rowOff>
    </xdr:to>
    <xdr:sp macro="" textlink="">
      <xdr:nvSpPr>
        <xdr:cNvPr id="623" name="フローチャート: 判断 622"/>
        <xdr:cNvSpPr/>
      </xdr:nvSpPr>
      <xdr:spPr>
        <a:xfrm>
          <a:off x="17162780" y="17727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141072</xdr:rowOff>
    </xdr:from>
    <xdr:to>
      <xdr:col>98</xdr:col>
      <xdr:colOff>38100</xdr:colOff>
      <xdr:row>106</xdr:row>
      <xdr:rowOff>71222</xdr:rowOff>
    </xdr:to>
    <xdr:sp macro="" textlink="">
      <xdr:nvSpPr>
        <xdr:cNvPr id="624" name="フローチャート: 判断 623"/>
        <xdr:cNvSpPr/>
      </xdr:nvSpPr>
      <xdr:spPr>
        <a:xfrm>
          <a:off x="16388080" y="177432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5" name="テキスト ボックス 62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6" name="テキスト ボックス 62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7" name="テキスト ボックス 62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8" name="テキスト ボックス 62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9" name="テキスト ボックス 62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145644</xdr:rowOff>
    </xdr:from>
    <xdr:to>
      <xdr:col>116</xdr:col>
      <xdr:colOff>114300</xdr:colOff>
      <xdr:row>107</xdr:row>
      <xdr:rowOff>75794</xdr:rowOff>
    </xdr:to>
    <xdr:sp macro="" textlink="">
      <xdr:nvSpPr>
        <xdr:cNvPr id="630" name="楕円 629"/>
        <xdr:cNvSpPr/>
      </xdr:nvSpPr>
      <xdr:spPr>
        <a:xfrm>
          <a:off x="19458940" y="179154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60571</xdr:rowOff>
    </xdr:from>
    <xdr:ext cx="469744" cy="259045"/>
    <xdr:sp macro="" textlink="">
      <xdr:nvSpPr>
        <xdr:cNvPr id="631" name="【庁舎】&#10;一人当たり面積該当値テキスト"/>
        <xdr:cNvSpPr txBox="1"/>
      </xdr:nvSpPr>
      <xdr:spPr>
        <a:xfrm>
          <a:off x="19547840" y="1783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152045</xdr:rowOff>
    </xdr:from>
    <xdr:to>
      <xdr:col>112</xdr:col>
      <xdr:colOff>38100</xdr:colOff>
      <xdr:row>107</xdr:row>
      <xdr:rowOff>82195</xdr:rowOff>
    </xdr:to>
    <xdr:sp macro="" textlink="">
      <xdr:nvSpPr>
        <xdr:cNvPr id="632" name="楕円 631"/>
        <xdr:cNvSpPr/>
      </xdr:nvSpPr>
      <xdr:spPr>
        <a:xfrm>
          <a:off x="18735040" y="179218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24994</xdr:rowOff>
    </xdr:from>
    <xdr:to>
      <xdr:col>116</xdr:col>
      <xdr:colOff>63500</xdr:colOff>
      <xdr:row>107</xdr:row>
      <xdr:rowOff>31395</xdr:rowOff>
    </xdr:to>
    <xdr:cxnSp macro="">
      <xdr:nvCxnSpPr>
        <xdr:cNvPr id="633" name="直線コネクタ 632"/>
        <xdr:cNvCxnSpPr/>
      </xdr:nvCxnSpPr>
      <xdr:spPr>
        <a:xfrm flipV="1">
          <a:off x="18778220" y="17962474"/>
          <a:ext cx="73152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157987</xdr:rowOff>
    </xdr:from>
    <xdr:to>
      <xdr:col>107</xdr:col>
      <xdr:colOff>101600</xdr:colOff>
      <xdr:row>107</xdr:row>
      <xdr:rowOff>88137</xdr:rowOff>
    </xdr:to>
    <xdr:sp macro="" textlink="">
      <xdr:nvSpPr>
        <xdr:cNvPr id="634" name="楕円 633"/>
        <xdr:cNvSpPr/>
      </xdr:nvSpPr>
      <xdr:spPr>
        <a:xfrm>
          <a:off x="17937480" y="179278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31395</xdr:rowOff>
    </xdr:from>
    <xdr:to>
      <xdr:col>111</xdr:col>
      <xdr:colOff>177800</xdr:colOff>
      <xdr:row>107</xdr:row>
      <xdr:rowOff>37337</xdr:rowOff>
    </xdr:to>
    <xdr:cxnSp macro="">
      <xdr:nvCxnSpPr>
        <xdr:cNvPr id="635" name="直線コネクタ 634"/>
        <xdr:cNvCxnSpPr/>
      </xdr:nvCxnSpPr>
      <xdr:spPr>
        <a:xfrm flipV="1">
          <a:off x="17988280" y="17968875"/>
          <a:ext cx="78994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163931</xdr:rowOff>
    </xdr:from>
    <xdr:to>
      <xdr:col>102</xdr:col>
      <xdr:colOff>165100</xdr:colOff>
      <xdr:row>107</xdr:row>
      <xdr:rowOff>94081</xdr:rowOff>
    </xdr:to>
    <xdr:sp macro="" textlink="">
      <xdr:nvSpPr>
        <xdr:cNvPr id="636" name="楕円 635"/>
        <xdr:cNvSpPr/>
      </xdr:nvSpPr>
      <xdr:spPr>
        <a:xfrm>
          <a:off x="17162780" y="179337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37337</xdr:rowOff>
    </xdr:from>
    <xdr:to>
      <xdr:col>107</xdr:col>
      <xdr:colOff>50800</xdr:colOff>
      <xdr:row>107</xdr:row>
      <xdr:rowOff>43281</xdr:rowOff>
    </xdr:to>
    <xdr:cxnSp macro="">
      <xdr:nvCxnSpPr>
        <xdr:cNvPr id="637" name="直線コネクタ 636"/>
        <xdr:cNvCxnSpPr/>
      </xdr:nvCxnSpPr>
      <xdr:spPr>
        <a:xfrm flipV="1">
          <a:off x="17213580" y="17974817"/>
          <a:ext cx="7747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168503</xdr:rowOff>
    </xdr:from>
    <xdr:to>
      <xdr:col>98</xdr:col>
      <xdr:colOff>38100</xdr:colOff>
      <xdr:row>107</xdr:row>
      <xdr:rowOff>98653</xdr:rowOff>
    </xdr:to>
    <xdr:sp macro="" textlink="">
      <xdr:nvSpPr>
        <xdr:cNvPr id="638" name="楕円 637"/>
        <xdr:cNvSpPr/>
      </xdr:nvSpPr>
      <xdr:spPr>
        <a:xfrm>
          <a:off x="16388080" y="179383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43281</xdr:rowOff>
    </xdr:from>
    <xdr:to>
      <xdr:col>102</xdr:col>
      <xdr:colOff>114300</xdr:colOff>
      <xdr:row>107</xdr:row>
      <xdr:rowOff>47853</xdr:rowOff>
    </xdr:to>
    <xdr:cxnSp macro="">
      <xdr:nvCxnSpPr>
        <xdr:cNvPr id="639" name="直線コネクタ 638"/>
        <xdr:cNvCxnSpPr/>
      </xdr:nvCxnSpPr>
      <xdr:spPr>
        <a:xfrm flipV="1">
          <a:off x="16431260" y="17980761"/>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130725</xdr:rowOff>
    </xdr:from>
    <xdr:ext cx="469744" cy="259045"/>
    <xdr:sp macro="" textlink="">
      <xdr:nvSpPr>
        <xdr:cNvPr id="640" name="n_1aveValue【庁舎】&#10;一人当たり面積"/>
        <xdr:cNvSpPr txBox="1"/>
      </xdr:nvSpPr>
      <xdr:spPr>
        <a:xfrm>
          <a:off x="18561127" y="1756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114724</xdr:rowOff>
    </xdr:from>
    <xdr:ext cx="469744" cy="259045"/>
    <xdr:sp macro="" textlink="">
      <xdr:nvSpPr>
        <xdr:cNvPr id="641" name="n_2aveValue【庁舎】&#10;一人当たり面積"/>
        <xdr:cNvSpPr txBox="1"/>
      </xdr:nvSpPr>
      <xdr:spPr>
        <a:xfrm>
          <a:off x="17776267" y="1754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72204</xdr:rowOff>
    </xdr:from>
    <xdr:ext cx="469744" cy="259045"/>
    <xdr:sp macro="" textlink="">
      <xdr:nvSpPr>
        <xdr:cNvPr id="642" name="n_3aveValue【庁舎】&#10;一人当たり面積"/>
        <xdr:cNvSpPr txBox="1"/>
      </xdr:nvSpPr>
      <xdr:spPr>
        <a:xfrm>
          <a:off x="17001567" y="1750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87749</xdr:rowOff>
    </xdr:from>
    <xdr:ext cx="469744" cy="259045"/>
    <xdr:sp macro="" textlink="">
      <xdr:nvSpPr>
        <xdr:cNvPr id="643" name="n_4aveValue【庁舎】&#10;一人当たり面積"/>
        <xdr:cNvSpPr txBox="1"/>
      </xdr:nvSpPr>
      <xdr:spPr>
        <a:xfrm>
          <a:off x="16226867" y="1752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73322</xdr:rowOff>
    </xdr:from>
    <xdr:ext cx="469744" cy="259045"/>
    <xdr:sp macro="" textlink="">
      <xdr:nvSpPr>
        <xdr:cNvPr id="644" name="n_1mainValue【庁舎】&#10;一人当たり面積"/>
        <xdr:cNvSpPr txBox="1"/>
      </xdr:nvSpPr>
      <xdr:spPr>
        <a:xfrm>
          <a:off x="18561127" y="1801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79264</xdr:rowOff>
    </xdr:from>
    <xdr:ext cx="469744" cy="259045"/>
    <xdr:sp macro="" textlink="">
      <xdr:nvSpPr>
        <xdr:cNvPr id="645" name="n_2mainValue【庁舎】&#10;一人当たり面積"/>
        <xdr:cNvSpPr txBox="1"/>
      </xdr:nvSpPr>
      <xdr:spPr>
        <a:xfrm>
          <a:off x="17776267" y="1801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85208</xdr:rowOff>
    </xdr:from>
    <xdr:ext cx="469744" cy="259045"/>
    <xdr:sp macro="" textlink="">
      <xdr:nvSpPr>
        <xdr:cNvPr id="646" name="n_3mainValue【庁舎】&#10;一人当たり面積"/>
        <xdr:cNvSpPr txBox="1"/>
      </xdr:nvSpPr>
      <xdr:spPr>
        <a:xfrm>
          <a:off x="17001567" y="1802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89780</xdr:rowOff>
    </xdr:from>
    <xdr:ext cx="469744" cy="259045"/>
    <xdr:sp macro="" textlink="">
      <xdr:nvSpPr>
        <xdr:cNvPr id="647" name="n_4mainValue【庁舎】&#10;一人当たり面積"/>
        <xdr:cNvSpPr txBox="1"/>
      </xdr:nvSpPr>
      <xdr:spPr>
        <a:xfrm>
          <a:off x="16226867" y="180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8" name="正方形/長方形 64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9" name="正方形/長方形 64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0" name="テキスト ボックス 64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eaLnBrk="1" fontAlgn="auto" latinLnBrk="0" hangingPunct="1"/>
          <a:r>
            <a:rPr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町民体育館は、築４</a:t>
          </a:r>
          <a:r>
            <a:rPr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年、町民プールは築</a:t>
          </a:r>
          <a:r>
            <a:rPr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３４</a:t>
          </a:r>
          <a:r>
            <a:rPr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年を経過し、有形固定資産償却率は、類似団体内平均値を大きく上回っている状況にあるが、体育館については、平成２１年</a:t>
          </a:r>
          <a:r>
            <a:rPr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度</a:t>
          </a:r>
          <a:r>
            <a:rPr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に大規模改修</a:t>
          </a:r>
          <a:r>
            <a:rPr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及び</a:t>
          </a:r>
          <a:r>
            <a:rPr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耐震</a:t>
          </a:r>
          <a:r>
            <a:rPr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化</a:t>
          </a:r>
          <a:r>
            <a:rPr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改修を実施</a:t>
          </a:r>
          <a:r>
            <a:rPr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今後は、長寿命化改修を予定して</a:t>
          </a:r>
          <a:r>
            <a:rPr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いる。</a:t>
          </a:r>
          <a:r>
            <a:rPr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また、定期的な修繕工事を行うことで、長期使用できるよう長寿命化を図っていく。</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  町民プールは、維持補修による管理はしているものの、経年による管理費が増嵩傾向にある</a:t>
          </a:r>
          <a:r>
            <a:rPr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健康増進</a:t>
          </a:r>
          <a:r>
            <a:rPr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や学校教育等のために</a:t>
          </a:r>
          <a:r>
            <a:rPr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、多くの利用者がいる施設</a:t>
          </a:r>
          <a:r>
            <a:rPr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であり、</a:t>
          </a:r>
          <a:r>
            <a:rPr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適切に維持管理していく。</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lang="en-US"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、類似団体内平均値を大きく上回っている状況であり、特別養護老人ホームおとべ荘は、平成８年に大規模改修を行うなど都度、維持修繕に努めてきたが、築４</a:t>
          </a:r>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年が経過し、老朽化も顕著なことから、</a:t>
          </a:r>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令和４年度から５年度にかけて</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移転建替えを予定しているため、それまでは、維持補修を図りながら、適正に管理していく。</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、類似団体内平均値を上回っており、昭和４０年建設の本庁舎</a:t>
          </a:r>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平成５年</a:t>
          </a:r>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に増築された</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別棟</a:t>
          </a:r>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（増築棟）があり、</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本庁舎</a:t>
          </a:r>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部分について</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は、平成５年に大規模改修を実施しているものの、築５</a:t>
          </a:r>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年が経過し、耐用年数も越えている状況に</a:t>
          </a:r>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、未耐震であったことから、</a:t>
          </a:r>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今年度から令和３年度にかけて</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耐震化改修を行</a:t>
          </a:r>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うことで</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、長寿命化を</a:t>
          </a:r>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図っていく。</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　また、増築した別棟</a:t>
          </a:r>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（増築棟）</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についても、庁舎耐震化に合わせ、改修（屋上防水処理）を行うことで、同じく長寿命化を図っていく。</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一般廃棄物処理施設や消防施設については、一部事務組合による広域運営のため、関係町及び衛生処理組合、広域行政組合との連携を図りながら施設の改修や改築について検討していく。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O37" sqref="AO37:BC37"/>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4936606</v>
      </c>
      <c r="BO4" s="433"/>
      <c r="BP4" s="433"/>
      <c r="BQ4" s="433"/>
      <c r="BR4" s="433"/>
      <c r="BS4" s="433"/>
      <c r="BT4" s="433"/>
      <c r="BU4" s="434"/>
      <c r="BV4" s="432">
        <v>4449090</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3.7</v>
      </c>
      <c r="CU4" s="439"/>
      <c r="CV4" s="439"/>
      <c r="CW4" s="439"/>
      <c r="CX4" s="439"/>
      <c r="CY4" s="439"/>
      <c r="CZ4" s="439"/>
      <c r="DA4" s="440"/>
      <c r="DB4" s="438">
        <v>5.4</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4797931</v>
      </c>
      <c r="BO5" s="470"/>
      <c r="BP5" s="470"/>
      <c r="BQ5" s="470"/>
      <c r="BR5" s="470"/>
      <c r="BS5" s="470"/>
      <c r="BT5" s="470"/>
      <c r="BU5" s="471"/>
      <c r="BV5" s="469">
        <v>4323148</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69.599999999999994</v>
      </c>
      <c r="CU5" s="467"/>
      <c r="CV5" s="467"/>
      <c r="CW5" s="467"/>
      <c r="CX5" s="467"/>
      <c r="CY5" s="467"/>
      <c r="CZ5" s="467"/>
      <c r="DA5" s="468"/>
      <c r="DB5" s="466">
        <v>69.7</v>
      </c>
      <c r="DC5" s="467"/>
      <c r="DD5" s="467"/>
      <c r="DE5" s="467"/>
      <c r="DF5" s="467"/>
      <c r="DG5" s="467"/>
      <c r="DH5" s="467"/>
      <c r="DI5" s="468"/>
      <c r="DJ5" s="186"/>
      <c r="DK5" s="186"/>
      <c r="DL5" s="186"/>
      <c r="DM5" s="186"/>
      <c r="DN5" s="186"/>
      <c r="DO5" s="186"/>
    </row>
    <row r="6" spans="1:119" ht="18.75" customHeight="1" x14ac:dyDescent="0.2">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138675</v>
      </c>
      <c r="BO6" s="470"/>
      <c r="BP6" s="470"/>
      <c r="BQ6" s="470"/>
      <c r="BR6" s="470"/>
      <c r="BS6" s="470"/>
      <c r="BT6" s="470"/>
      <c r="BU6" s="471"/>
      <c r="BV6" s="469">
        <v>125942</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71.400000000000006</v>
      </c>
      <c r="CU6" s="507"/>
      <c r="CV6" s="507"/>
      <c r="CW6" s="507"/>
      <c r="CX6" s="507"/>
      <c r="CY6" s="507"/>
      <c r="CZ6" s="507"/>
      <c r="DA6" s="508"/>
      <c r="DB6" s="506">
        <v>71.599999999999994</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93</v>
      </c>
      <c r="AV7" s="502"/>
      <c r="AW7" s="502"/>
      <c r="AX7" s="502"/>
      <c r="AY7" s="503" t="s">
        <v>105</v>
      </c>
      <c r="AZ7" s="504"/>
      <c r="BA7" s="504"/>
      <c r="BB7" s="504"/>
      <c r="BC7" s="504"/>
      <c r="BD7" s="504"/>
      <c r="BE7" s="504"/>
      <c r="BF7" s="504"/>
      <c r="BG7" s="504"/>
      <c r="BH7" s="504"/>
      <c r="BI7" s="504"/>
      <c r="BJ7" s="504"/>
      <c r="BK7" s="504"/>
      <c r="BL7" s="504"/>
      <c r="BM7" s="505"/>
      <c r="BN7" s="469">
        <v>50122</v>
      </c>
      <c r="BO7" s="470"/>
      <c r="BP7" s="470"/>
      <c r="BQ7" s="470"/>
      <c r="BR7" s="470"/>
      <c r="BS7" s="470"/>
      <c r="BT7" s="470"/>
      <c r="BU7" s="471"/>
      <c r="BV7" s="469">
        <v>970</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2380912</v>
      </c>
      <c r="CU7" s="470"/>
      <c r="CV7" s="470"/>
      <c r="CW7" s="470"/>
      <c r="CX7" s="470"/>
      <c r="CY7" s="470"/>
      <c r="CZ7" s="470"/>
      <c r="DA7" s="471"/>
      <c r="DB7" s="469">
        <v>2313562</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88553</v>
      </c>
      <c r="BO8" s="470"/>
      <c r="BP8" s="470"/>
      <c r="BQ8" s="470"/>
      <c r="BR8" s="470"/>
      <c r="BS8" s="470"/>
      <c r="BT8" s="470"/>
      <c r="BU8" s="471"/>
      <c r="BV8" s="469">
        <v>124972</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0.15</v>
      </c>
      <c r="CU8" s="510"/>
      <c r="CV8" s="510"/>
      <c r="CW8" s="510"/>
      <c r="CX8" s="510"/>
      <c r="CY8" s="510"/>
      <c r="CZ8" s="510"/>
      <c r="DA8" s="511"/>
      <c r="DB8" s="509">
        <v>0.14000000000000001</v>
      </c>
      <c r="DC8" s="510"/>
      <c r="DD8" s="510"/>
      <c r="DE8" s="510"/>
      <c r="DF8" s="510"/>
      <c r="DG8" s="510"/>
      <c r="DH8" s="510"/>
      <c r="DI8" s="511"/>
      <c r="DJ8" s="186"/>
      <c r="DK8" s="186"/>
      <c r="DL8" s="186"/>
      <c r="DM8" s="186"/>
      <c r="DN8" s="186"/>
      <c r="DO8" s="186"/>
    </row>
    <row r="9" spans="1:119" ht="18.75" customHeight="1" thickBot="1" x14ac:dyDescent="0.25">
      <c r="A9" s="187"/>
      <c r="B9" s="463" t="s">
        <v>111</v>
      </c>
      <c r="C9" s="464"/>
      <c r="D9" s="464"/>
      <c r="E9" s="464"/>
      <c r="F9" s="464"/>
      <c r="G9" s="464"/>
      <c r="H9" s="464"/>
      <c r="I9" s="464"/>
      <c r="J9" s="464"/>
      <c r="K9" s="512"/>
      <c r="L9" s="513" t="s">
        <v>112</v>
      </c>
      <c r="M9" s="514"/>
      <c r="N9" s="514"/>
      <c r="O9" s="514"/>
      <c r="P9" s="514"/>
      <c r="Q9" s="515"/>
      <c r="R9" s="516">
        <v>3403</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-36419</v>
      </c>
      <c r="BO9" s="470"/>
      <c r="BP9" s="470"/>
      <c r="BQ9" s="470"/>
      <c r="BR9" s="470"/>
      <c r="BS9" s="470"/>
      <c r="BT9" s="470"/>
      <c r="BU9" s="471"/>
      <c r="BV9" s="469">
        <v>4158</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16.100000000000001</v>
      </c>
      <c r="CU9" s="467"/>
      <c r="CV9" s="467"/>
      <c r="CW9" s="467"/>
      <c r="CX9" s="467"/>
      <c r="CY9" s="467"/>
      <c r="CZ9" s="467"/>
      <c r="DA9" s="468"/>
      <c r="DB9" s="466">
        <v>17.899999999999999</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118</v>
      </c>
      <c r="M10" s="499"/>
      <c r="N10" s="499"/>
      <c r="O10" s="499"/>
      <c r="P10" s="499"/>
      <c r="Q10" s="500"/>
      <c r="R10" s="520">
        <v>3906</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744</v>
      </c>
      <c r="BO10" s="470"/>
      <c r="BP10" s="470"/>
      <c r="BQ10" s="470"/>
      <c r="BR10" s="470"/>
      <c r="BS10" s="470"/>
      <c r="BT10" s="470"/>
      <c r="BU10" s="471"/>
      <c r="BV10" s="469">
        <v>869</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74239</v>
      </c>
      <c r="BO11" s="470"/>
      <c r="BP11" s="470"/>
      <c r="BQ11" s="470"/>
      <c r="BR11" s="470"/>
      <c r="BS11" s="470"/>
      <c r="BT11" s="470"/>
      <c r="BU11" s="471"/>
      <c r="BV11" s="469">
        <v>68265</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2">
      <c r="A12" s="187"/>
      <c r="B12" s="529" t="s">
        <v>131</v>
      </c>
      <c r="C12" s="530"/>
      <c r="D12" s="530"/>
      <c r="E12" s="530"/>
      <c r="F12" s="530"/>
      <c r="G12" s="530"/>
      <c r="H12" s="530"/>
      <c r="I12" s="530"/>
      <c r="J12" s="530"/>
      <c r="K12" s="531"/>
      <c r="L12" s="538" t="s">
        <v>132</v>
      </c>
      <c r="M12" s="539"/>
      <c r="N12" s="539"/>
      <c r="O12" s="539"/>
      <c r="P12" s="539"/>
      <c r="Q12" s="540"/>
      <c r="R12" s="541">
        <v>3520</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93</v>
      </c>
      <c r="AV12" s="502"/>
      <c r="AW12" s="502"/>
      <c r="AX12" s="502"/>
      <c r="AY12" s="503" t="s">
        <v>136</v>
      </c>
      <c r="AZ12" s="504"/>
      <c r="BA12" s="504"/>
      <c r="BB12" s="504"/>
      <c r="BC12" s="504"/>
      <c r="BD12" s="504"/>
      <c r="BE12" s="504"/>
      <c r="BF12" s="504"/>
      <c r="BG12" s="504"/>
      <c r="BH12" s="504"/>
      <c r="BI12" s="504"/>
      <c r="BJ12" s="504"/>
      <c r="BK12" s="504"/>
      <c r="BL12" s="504"/>
      <c r="BM12" s="505"/>
      <c r="BN12" s="469">
        <v>6209</v>
      </c>
      <c r="BO12" s="470"/>
      <c r="BP12" s="470"/>
      <c r="BQ12" s="470"/>
      <c r="BR12" s="470"/>
      <c r="BS12" s="470"/>
      <c r="BT12" s="470"/>
      <c r="BU12" s="471"/>
      <c r="BV12" s="469">
        <v>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129</v>
      </c>
      <c r="CU12" s="510"/>
      <c r="CV12" s="510"/>
      <c r="CW12" s="510"/>
      <c r="CX12" s="510"/>
      <c r="CY12" s="510"/>
      <c r="CZ12" s="510"/>
      <c r="DA12" s="511"/>
      <c r="DB12" s="509" t="s">
        <v>129</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138</v>
      </c>
      <c r="N13" s="561"/>
      <c r="O13" s="561"/>
      <c r="P13" s="561"/>
      <c r="Q13" s="562"/>
      <c r="R13" s="553">
        <v>3504</v>
      </c>
      <c r="S13" s="554"/>
      <c r="T13" s="554"/>
      <c r="U13" s="554"/>
      <c r="V13" s="555"/>
      <c r="W13" s="485" t="s">
        <v>139</v>
      </c>
      <c r="X13" s="486"/>
      <c r="Y13" s="486"/>
      <c r="Z13" s="486"/>
      <c r="AA13" s="486"/>
      <c r="AB13" s="476"/>
      <c r="AC13" s="520">
        <v>275</v>
      </c>
      <c r="AD13" s="521"/>
      <c r="AE13" s="521"/>
      <c r="AF13" s="521"/>
      <c r="AG13" s="563"/>
      <c r="AH13" s="520">
        <v>279</v>
      </c>
      <c r="AI13" s="521"/>
      <c r="AJ13" s="521"/>
      <c r="AK13" s="521"/>
      <c r="AL13" s="522"/>
      <c r="AM13" s="498" t="s">
        <v>140</v>
      </c>
      <c r="AN13" s="499"/>
      <c r="AO13" s="499"/>
      <c r="AP13" s="499"/>
      <c r="AQ13" s="499"/>
      <c r="AR13" s="499"/>
      <c r="AS13" s="499"/>
      <c r="AT13" s="500"/>
      <c r="AU13" s="501" t="s">
        <v>120</v>
      </c>
      <c r="AV13" s="502"/>
      <c r="AW13" s="502"/>
      <c r="AX13" s="502"/>
      <c r="AY13" s="503" t="s">
        <v>141</v>
      </c>
      <c r="AZ13" s="504"/>
      <c r="BA13" s="504"/>
      <c r="BB13" s="504"/>
      <c r="BC13" s="504"/>
      <c r="BD13" s="504"/>
      <c r="BE13" s="504"/>
      <c r="BF13" s="504"/>
      <c r="BG13" s="504"/>
      <c r="BH13" s="504"/>
      <c r="BI13" s="504"/>
      <c r="BJ13" s="504"/>
      <c r="BK13" s="504"/>
      <c r="BL13" s="504"/>
      <c r="BM13" s="505"/>
      <c r="BN13" s="469">
        <v>32355</v>
      </c>
      <c r="BO13" s="470"/>
      <c r="BP13" s="470"/>
      <c r="BQ13" s="470"/>
      <c r="BR13" s="470"/>
      <c r="BS13" s="470"/>
      <c r="BT13" s="470"/>
      <c r="BU13" s="471"/>
      <c r="BV13" s="469">
        <v>73292</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4.3</v>
      </c>
      <c r="CU13" s="467"/>
      <c r="CV13" s="467"/>
      <c r="CW13" s="467"/>
      <c r="CX13" s="467"/>
      <c r="CY13" s="467"/>
      <c r="CZ13" s="467"/>
      <c r="DA13" s="468"/>
      <c r="DB13" s="466">
        <v>3.8</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143</v>
      </c>
      <c r="M14" s="551"/>
      <c r="N14" s="551"/>
      <c r="O14" s="551"/>
      <c r="P14" s="551"/>
      <c r="Q14" s="552"/>
      <c r="R14" s="553">
        <v>3625</v>
      </c>
      <c r="S14" s="554"/>
      <c r="T14" s="554"/>
      <c r="U14" s="554"/>
      <c r="V14" s="555"/>
      <c r="W14" s="459"/>
      <c r="X14" s="460"/>
      <c r="Y14" s="460"/>
      <c r="Z14" s="460"/>
      <c r="AA14" s="460"/>
      <c r="AB14" s="449"/>
      <c r="AC14" s="556">
        <v>15.7</v>
      </c>
      <c r="AD14" s="557"/>
      <c r="AE14" s="557"/>
      <c r="AF14" s="557"/>
      <c r="AG14" s="558"/>
      <c r="AH14" s="556">
        <v>15.1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t="s">
        <v>145</v>
      </c>
      <c r="CU14" s="568"/>
      <c r="CV14" s="568"/>
      <c r="CW14" s="568"/>
      <c r="CX14" s="568"/>
      <c r="CY14" s="568"/>
      <c r="CZ14" s="568"/>
      <c r="DA14" s="569"/>
      <c r="DB14" s="567" t="s">
        <v>146</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138</v>
      </c>
      <c r="N15" s="561"/>
      <c r="O15" s="561"/>
      <c r="P15" s="561"/>
      <c r="Q15" s="562"/>
      <c r="R15" s="553">
        <v>3607</v>
      </c>
      <c r="S15" s="554"/>
      <c r="T15" s="554"/>
      <c r="U15" s="554"/>
      <c r="V15" s="555"/>
      <c r="W15" s="485" t="s">
        <v>147</v>
      </c>
      <c r="X15" s="486"/>
      <c r="Y15" s="486"/>
      <c r="Z15" s="486"/>
      <c r="AA15" s="486"/>
      <c r="AB15" s="476"/>
      <c r="AC15" s="520">
        <v>489</v>
      </c>
      <c r="AD15" s="521"/>
      <c r="AE15" s="521"/>
      <c r="AF15" s="521"/>
      <c r="AG15" s="563"/>
      <c r="AH15" s="520">
        <v>565</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334835</v>
      </c>
      <c r="BO15" s="433"/>
      <c r="BP15" s="433"/>
      <c r="BQ15" s="433"/>
      <c r="BR15" s="433"/>
      <c r="BS15" s="433"/>
      <c r="BT15" s="433"/>
      <c r="BU15" s="434"/>
      <c r="BV15" s="432">
        <v>321884</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27.8</v>
      </c>
      <c r="AD16" s="557"/>
      <c r="AE16" s="557"/>
      <c r="AF16" s="557"/>
      <c r="AG16" s="558"/>
      <c r="AH16" s="556">
        <v>30.6</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2250445</v>
      </c>
      <c r="BO16" s="470"/>
      <c r="BP16" s="470"/>
      <c r="BQ16" s="470"/>
      <c r="BR16" s="470"/>
      <c r="BS16" s="470"/>
      <c r="BT16" s="470"/>
      <c r="BU16" s="471"/>
      <c r="BV16" s="469">
        <v>2184304</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993</v>
      </c>
      <c r="AD17" s="521"/>
      <c r="AE17" s="521"/>
      <c r="AF17" s="521"/>
      <c r="AG17" s="563"/>
      <c r="AH17" s="520">
        <v>1003</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407013</v>
      </c>
      <c r="BO17" s="470"/>
      <c r="BP17" s="470"/>
      <c r="BQ17" s="470"/>
      <c r="BR17" s="470"/>
      <c r="BS17" s="470"/>
      <c r="BT17" s="470"/>
      <c r="BU17" s="471"/>
      <c r="BV17" s="469">
        <v>397953</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157</v>
      </c>
      <c r="C18" s="512"/>
      <c r="D18" s="512"/>
      <c r="E18" s="584"/>
      <c r="F18" s="584"/>
      <c r="G18" s="584"/>
      <c r="H18" s="584"/>
      <c r="I18" s="584"/>
      <c r="J18" s="584"/>
      <c r="K18" s="584"/>
      <c r="L18" s="585">
        <v>162.59</v>
      </c>
      <c r="M18" s="585"/>
      <c r="N18" s="585"/>
      <c r="O18" s="585"/>
      <c r="P18" s="585"/>
      <c r="Q18" s="585"/>
      <c r="R18" s="586"/>
      <c r="S18" s="586"/>
      <c r="T18" s="586"/>
      <c r="U18" s="586"/>
      <c r="V18" s="587"/>
      <c r="W18" s="487"/>
      <c r="X18" s="488"/>
      <c r="Y18" s="488"/>
      <c r="Z18" s="488"/>
      <c r="AA18" s="488"/>
      <c r="AB18" s="479"/>
      <c r="AC18" s="588">
        <v>56.5</v>
      </c>
      <c r="AD18" s="589"/>
      <c r="AE18" s="589"/>
      <c r="AF18" s="589"/>
      <c r="AG18" s="590"/>
      <c r="AH18" s="588">
        <v>54.3</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1674328</v>
      </c>
      <c r="BO18" s="470"/>
      <c r="BP18" s="470"/>
      <c r="BQ18" s="470"/>
      <c r="BR18" s="470"/>
      <c r="BS18" s="470"/>
      <c r="BT18" s="470"/>
      <c r="BU18" s="471"/>
      <c r="BV18" s="469">
        <v>1622205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159</v>
      </c>
      <c r="C19" s="512"/>
      <c r="D19" s="512"/>
      <c r="E19" s="584"/>
      <c r="F19" s="584"/>
      <c r="G19" s="584"/>
      <c r="H19" s="584"/>
      <c r="I19" s="584"/>
      <c r="J19" s="584"/>
      <c r="K19" s="584"/>
      <c r="L19" s="592">
        <v>21</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3150186</v>
      </c>
      <c r="BO19" s="470"/>
      <c r="BP19" s="470"/>
      <c r="BQ19" s="470"/>
      <c r="BR19" s="470"/>
      <c r="BS19" s="470"/>
      <c r="BT19" s="470"/>
      <c r="BU19" s="471"/>
      <c r="BV19" s="469">
        <v>2757250</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161</v>
      </c>
      <c r="C20" s="512"/>
      <c r="D20" s="512"/>
      <c r="E20" s="584"/>
      <c r="F20" s="584"/>
      <c r="G20" s="584"/>
      <c r="H20" s="584"/>
      <c r="I20" s="584"/>
      <c r="J20" s="584"/>
      <c r="K20" s="584"/>
      <c r="L20" s="592">
        <v>1597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3992242</v>
      </c>
      <c r="BO23" s="470"/>
      <c r="BP23" s="470"/>
      <c r="BQ23" s="470"/>
      <c r="BR23" s="470"/>
      <c r="BS23" s="470"/>
      <c r="BT23" s="470"/>
      <c r="BU23" s="471"/>
      <c r="BV23" s="469">
        <v>3855799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170</v>
      </c>
      <c r="F24" s="499"/>
      <c r="G24" s="499"/>
      <c r="H24" s="499"/>
      <c r="I24" s="499"/>
      <c r="J24" s="499"/>
      <c r="K24" s="500"/>
      <c r="L24" s="520">
        <v>1</v>
      </c>
      <c r="M24" s="521"/>
      <c r="N24" s="521"/>
      <c r="O24" s="521"/>
      <c r="P24" s="563"/>
      <c r="Q24" s="520">
        <v>7500</v>
      </c>
      <c r="R24" s="521"/>
      <c r="S24" s="521"/>
      <c r="T24" s="521"/>
      <c r="U24" s="521"/>
      <c r="V24" s="563"/>
      <c r="W24" s="622"/>
      <c r="X24" s="610"/>
      <c r="Y24" s="611"/>
      <c r="Z24" s="519" t="s">
        <v>171</v>
      </c>
      <c r="AA24" s="499"/>
      <c r="AB24" s="499"/>
      <c r="AC24" s="499"/>
      <c r="AD24" s="499"/>
      <c r="AE24" s="499"/>
      <c r="AF24" s="499"/>
      <c r="AG24" s="500"/>
      <c r="AH24" s="520">
        <v>61</v>
      </c>
      <c r="AI24" s="521"/>
      <c r="AJ24" s="521"/>
      <c r="AK24" s="521"/>
      <c r="AL24" s="563"/>
      <c r="AM24" s="520">
        <v>172813</v>
      </c>
      <c r="AN24" s="521"/>
      <c r="AO24" s="521"/>
      <c r="AP24" s="521"/>
      <c r="AQ24" s="521"/>
      <c r="AR24" s="563"/>
      <c r="AS24" s="520">
        <v>2833</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3443107</v>
      </c>
      <c r="BO24" s="470"/>
      <c r="BP24" s="470"/>
      <c r="BQ24" s="470"/>
      <c r="BR24" s="470"/>
      <c r="BS24" s="470"/>
      <c r="BT24" s="470"/>
      <c r="BU24" s="471"/>
      <c r="BV24" s="469">
        <v>3281485</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173</v>
      </c>
      <c r="F25" s="499"/>
      <c r="G25" s="499"/>
      <c r="H25" s="499"/>
      <c r="I25" s="499"/>
      <c r="J25" s="499"/>
      <c r="K25" s="500"/>
      <c r="L25" s="520">
        <v>1</v>
      </c>
      <c r="M25" s="521"/>
      <c r="N25" s="521"/>
      <c r="O25" s="521"/>
      <c r="P25" s="563"/>
      <c r="Q25" s="520">
        <v>6150</v>
      </c>
      <c r="R25" s="521"/>
      <c r="S25" s="521"/>
      <c r="T25" s="521"/>
      <c r="U25" s="521"/>
      <c r="V25" s="563"/>
      <c r="W25" s="622"/>
      <c r="X25" s="610"/>
      <c r="Y25" s="611"/>
      <c r="Z25" s="519" t="s">
        <v>174</v>
      </c>
      <c r="AA25" s="499"/>
      <c r="AB25" s="499"/>
      <c r="AC25" s="499"/>
      <c r="AD25" s="499"/>
      <c r="AE25" s="499"/>
      <c r="AF25" s="499"/>
      <c r="AG25" s="500"/>
      <c r="AH25" s="520" t="s">
        <v>129</v>
      </c>
      <c r="AI25" s="521"/>
      <c r="AJ25" s="521"/>
      <c r="AK25" s="521"/>
      <c r="AL25" s="563"/>
      <c r="AM25" s="520" t="s">
        <v>129</v>
      </c>
      <c r="AN25" s="521"/>
      <c r="AO25" s="521"/>
      <c r="AP25" s="521"/>
      <c r="AQ25" s="521"/>
      <c r="AR25" s="563"/>
      <c r="AS25" s="520" t="s">
        <v>129</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t="s">
        <v>146</v>
      </c>
      <c r="BO25" s="433"/>
      <c r="BP25" s="433"/>
      <c r="BQ25" s="433"/>
      <c r="BR25" s="433"/>
      <c r="BS25" s="433"/>
      <c r="BT25" s="433"/>
      <c r="BU25" s="434"/>
      <c r="BV25" s="432" t="s">
        <v>129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176</v>
      </c>
      <c r="F26" s="499"/>
      <c r="G26" s="499"/>
      <c r="H26" s="499"/>
      <c r="I26" s="499"/>
      <c r="J26" s="499"/>
      <c r="K26" s="500"/>
      <c r="L26" s="520">
        <v>1</v>
      </c>
      <c r="M26" s="521"/>
      <c r="N26" s="521"/>
      <c r="O26" s="521"/>
      <c r="P26" s="563"/>
      <c r="Q26" s="520">
        <v>5750</v>
      </c>
      <c r="R26" s="521"/>
      <c r="S26" s="521"/>
      <c r="T26" s="521"/>
      <c r="U26" s="521"/>
      <c r="V26" s="563"/>
      <c r="W26" s="622"/>
      <c r="X26" s="610"/>
      <c r="Y26" s="611"/>
      <c r="Z26" s="519" t="s">
        <v>177</v>
      </c>
      <c r="AA26" s="632"/>
      <c r="AB26" s="632"/>
      <c r="AC26" s="632"/>
      <c r="AD26" s="632"/>
      <c r="AE26" s="632"/>
      <c r="AF26" s="632"/>
      <c r="AG26" s="633"/>
      <c r="AH26" s="520" t="s">
        <v>178</v>
      </c>
      <c r="AI26" s="521"/>
      <c r="AJ26" s="521"/>
      <c r="AK26" s="521"/>
      <c r="AL26" s="563"/>
      <c r="AM26" s="520" t="s">
        <v>178</v>
      </c>
      <c r="AN26" s="521"/>
      <c r="AO26" s="521"/>
      <c r="AP26" s="521"/>
      <c r="AQ26" s="521"/>
      <c r="AR26" s="563"/>
      <c r="AS26" s="520" t="s">
        <v>179</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129</v>
      </c>
      <c r="BO26" s="470"/>
      <c r="BP26" s="470"/>
      <c r="BQ26" s="470"/>
      <c r="BR26" s="470"/>
      <c r="BS26" s="470"/>
      <c r="BT26" s="470"/>
      <c r="BU26" s="471"/>
      <c r="BV26" s="469" t="s">
        <v>179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181</v>
      </c>
      <c r="F27" s="499"/>
      <c r="G27" s="499"/>
      <c r="H27" s="499"/>
      <c r="I27" s="499"/>
      <c r="J27" s="499"/>
      <c r="K27" s="500"/>
      <c r="L27" s="520">
        <v>1</v>
      </c>
      <c r="M27" s="521"/>
      <c r="N27" s="521"/>
      <c r="O27" s="521"/>
      <c r="P27" s="563"/>
      <c r="Q27" s="520">
        <v>2320</v>
      </c>
      <c r="R27" s="521"/>
      <c r="S27" s="521"/>
      <c r="T27" s="521"/>
      <c r="U27" s="521"/>
      <c r="V27" s="563"/>
      <c r="W27" s="622"/>
      <c r="X27" s="610"/>
      <c r="Y27" s="611"/>
      <c r="Z27" s="519" t="s">
        <v>182</v>
      </c>
      <c r="AA27" s="499"/>
      <c r="AB27" s="499"/>
      <c r="AC27" s="499"/>
      <c r="AD27" s="499"/>
      <c r="AE27" s="499"/>
      <c r="AF27" s="499"/>
      <c r="AG27" s="500"/>
      <c r="AH27" s="520" t="s">
        <v>178</v>
      </c>
      <c r="AI27" s="521"/>
      <c r="AJ27" s="521"/>
      <c r="AK27" s="521"/>
      <c r="AL27" s="563"/>
      <c r="AM27" s="520" t="s">
        <v>129</v>
      </c>
      <c r="AN27" s="521"/>
      <c r="AO27" s="521"/>
      <c r="AP27" s="521"/>
      <c r="AQ27" s="521"/>
      <c r="AR27" s="563"/>
      <c r="AS27" s="520" t="s">
        <v>129</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214209</v>
      </c>
      <c r="BO27" s="646"/>
      <c r="BP27" s="646"/>
      <c r="BQ27" s="646"/>
      <c r="BR27" s="646"/>
      <c r="BS27" s="646"/>
      <c r="BT27" s="646"/>
      <c r="BU27" s="647"/>
      <c r="BV27" s="645">
        <v>214142</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184</v>
      </c>
      <c r="F28" s="499"/>
      <c r="G28" s="499"/>
      <c r="H28" s="499"/>
      <c r="I28" s="499"/>
      <c r="J28" s="499"/>
      <c r="K28" s="500"/>
      <c r="L28" s="520">
        <v>1</v>
      </c>
      <c r="M28" s="521"/>
      <c r="N28" s="521"/>
      <c r="O28" s="521"/>
      <c r="P28" s="563"/>
      <c r="Q28" s="520">
        <v>1930</v>
      </c>
      <c r="R28" s="521"/>
      <c r="S28" s="521"/>
      <c r="T28" s="521"/>
      <c r="U28" s="521"/>
      <c r="V28" s="563"/>
      <c r="W28" s="622"/>
      <c r="X28" s="610"/>
      <c r="Y28" s="611"/>
      <c r="Z28" s="519" t="s">
        <v>185</v>
      </c>
      <c r="AA28" s="499"/>
      <c r="AB28" s="499"/>
      <c r="AC28" s="499"/>
      <c r="AD28" s="499"/>
      <c r="AE28" s="499"/>
      <c r="AF28" s="499"/>
      <c r="AG28" s="500"/>
      <c r="AH28" s="520" t="s">
        <v>129</v>
      </c>
      <c r="AI28" s="521"/>
      <c r="AJ28" s="521"/>
      <c r="AK28" s="521"/>
      <c r="AL28" s="563"/>
      <c r="AM28" s="520" t="s">
        <v>178</v>
      </c>
      <c r="AN28" s="521"/>
      <c r="AO28" s="521"/>
      <c r="AP28" s="521"/>
      <c r="AQ28" s="521"/>
      <c r="AR28" s="563"/>
      <c r="AS28" s="520" t="s">
        <v>178</v>
      </c>
      <c r="AT28" s="521"/>
      <c r="AU28" s="521"/>
      <c r="AV28" s="521"/>
      <c r="AW28" s="521"/>
      <c r="AX28" s="522"/>
      <c r="AY28" s="648" t="s">
        <v>186</v>
      </c>
      <c r="AZ28" s="649"/>
      <c r="BA28" s="649"/>
      <c r="BB28" s="650"/>
      <c r="BC28" s="429" t="s">
        <v>47</v>
      </c>
      <c r="BD28" s="430"/>
      <c r="BE28" s="430"/>
      <c r="BF28" s="430"/>
      <c r="BG28" s="430"/>
      <c r="BH28" s="430"/>
      <c r="BI28" s="430"/>
      <c r="BJ28" s="430"/>
      <c r="BK28" s="430"/>
      <c r="BL28" s="430"/>
      <c r="BM28" s="431"/>
      <c r="BN28" s="432">
        <v>492441</v>
      </c>
      <c r="BO28" s="433"/>
      <c r="BP28" s="433"/>
      <c r="BQ28" s="433"/>
      <c r="BR28" s="433"/>
      <c r="BS28" s="433"/>
      <c r="BT28" s="433"/>
      <c r="BU28" s="434"/>
      <c r="BV28" s="432">
        <v>497906</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187</v>
      </c>
      <c r="F29" s="499"/>
      <c r="G29" s="499"/>
      <c r="H29" s="499"/>
      <c r="I29" s="499"/>
      <c r="J29" s="499"/>
      <c r="K29" s="500"/>
      <c r="L29" s="520">
        <v>8</v>
      </c>
      <c r="M29" s="521"/>
      <c r="N29" s="521"/>
      <c r="O29" s="521"/>
      <c r="P29" s="563"/>
      <c r="Q29" s="520">
        <v>1700</v>
      </c>
      <c r="R29" s="521"/>
      <c r="S29" s="521"/>
      <c r="T29" s="521"/>
      <c r="U29" s="521"/>
      <c r="V29" s="563"/>
      <c r="W29" s="623"/>
      <c r="X29" s="624"/>
      <c r="Y29" s="625"/>
      <c r="Z29" s="519" t="s">
        <v>188</v>
      </c>
      <c r="AA29" s="499"/>
      <c r="AB29" s="499"/>
      <c r="AC29" s="499"/>
      <c r="AD29" s="499"/>
      <c r="AE29" s="499"/>
      <c r="AF29" s="499"/>
      <c r="AG29" s="500"/>
      <c r="AH29" s="520">
        <v>61</v>
      </c>
      <c r="AI29" s="521"/>
      <c r="AJ29" s="521"/>
      <c r="AK29" s="521"/>
      <c r="AL29" s="563"/>
      <c r="AM29" s="520">
        <v>172813</v>
      </c>
      <c r="AN29" s="521"/>
      <c r="AO29" s="521"/>
      <c r="AP29" s="521"/>
      <c r="AQ29" s="521"/>
      <c r="AR29" s="563"/>
      <c r="AS29" s="520">
        <v>2833</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1800665</v>
      </c>
      <c r="BO29" s="470"/>
      <c r="BP29" s="470"/>
      <c r="BQ29" s="470"/>
      <c r="BR29" s="470"/>
      <c r="BS29" s="470"/>
      <c r="BT29" s="470"/>
      <c r="BU29" s="471"/>
      <c r="BV29" s="469">
        <v>1769278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97.1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2920592</v>
      </c>
      <c r="BO30" s="646"/>
      <c r="BP30" s="646"/>
      <c r="BQ30" s="646"/>
      <c r="BR30" s="646"/>
      <c r="BS30" s="646"/>
      <c r="BT30" s="646"/>
      <c r="BU30" s="647"/>
      <c r="BV30" s="645">
        <v>2618031</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199</v>
      </c>
      <c r="V33" s="493"/>
      <c r="W33" s="458" t="s">
        <v>200</v>
      </c>
      <c r="X33" s="458"/>
      <c r="Y33" s="458"/>
      <c r="Z33" s="458"/>
      <c r="AA33" s="458"/>
      <c r="AB33" s="458"/>
      <c r="AC33" s="458"/>
      <c r="AD33" s="458"/>
      <c r="AE33" s="458"/>
      <c r="AF33" s="458"/>
      <c r="AG33" s="458"/>
      <c r="AH33" s="458"/>
      <c r="AI33" s="458"/>
      <c r="AJ33" s="458"/>
      <c r="AK33" s="458"/>
      <c r="AL33" s="216"/>
      <c r="AM33" s="493" t="s">
        <v>197</v>
      </c>
      <c r="AN33" s="493"/>
      <c r="AO33" s="458" t="s">
        <v>201</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197</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IF('各会計、関係団体の財政状況及び健全化判断比率'!B32="","",'各会計、関係団体の財政状況及び健全化判断比率'!B32)</f>
        <v>国民健康保険病院事業会計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IF('各会計、関係団体の財政状況及び健全化判断比率'!B33="","",'各会計、関係団体の財政状況及び健全化判断比率'!B33)</f>
        <v>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南部檜山衛生処理組合</v>
      </c>
      <c r="BZ34" s="659"/>
      <c r="CA34" s="659"/>
      <c r="CB34" s="659"/>
      <c r="CC34" s="659"/>
      <c r="CD34" s="659"/>
      <c r="CE34" s="659"/>
      <c r="CF34" s="659"/>
      <c r="CG34" s="659"/>
      <c r="CH34" s="659"/>
      <c r="CI34" s="659"/>
      <c r="CJ34" s="659"/>
      <c r="CK34" s="659"/>
      <c r="CL34" s="659"/>
      <c r="CM34" s="659"/>
      <c r="CN34" s="214"/>
      <c r="CO34" s="658">
        <f>IF(CQ34="","",MAX(C34:D43,U34:V43,AM34:AN43,BE34:BF43,BW34:BX43)+1)</f>
        <v>13</v>
      </c>
      <c r="CP34" s="658"/>
      <c r="CQ34" s="659" t="str">
        <f>IF('各会計、関係団体の財政状況及び健全化判断比率'!BS7="","",'各会計、関係団体の財政状況及び健全化判断比率'!BS7)</f>
        <v>乙部振興公社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8</v>
      </c>
      <c r="BF35" s="658"/>
      <c r="BG35" s="659" t="str">
        <f>IF('各会計、関係団体の財政状況及び健全化判断比率'!B34="","",'各会計、関係団体の財政状況及び健全化判断比率'!B34)</f>
        <v>公共下水道事業特別会計</v>
      </c>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檜山広域行政組合</v>
      </c>
      <c r="BZ35" s="659"/>
      <c r="CA35" s="659"/>
      <c r="CB35" s="659"/>
      <c r="CC35" s="659"/>
      <c r="CD35" s="659"/>
      <c r="CE35" s="659"/>
      <c r="CF35" s="659"/>
      <c r="CG35" s="659"/>
      <c r="CH35" s="659"/>
      <c r="CI35" s="659"/>
      <c r="CJ35" s="659"/>
      <c r="CK35" s="659"/>
      <c r="CL35" s="659"/>
      <c r="CM35" s="659"/>
      <c r="CN35" s="214"/>
      <c r="CO35" s="658">
        <f t="shared" ref="CO35:CO43" si="3">IF(CQ35="","",CO34+1)</f>
        <v>14</v>
      </c>
      <c r="CP35" s="658"/>
      <c r="CQ35" s="659" t="str">
        <f>IF('各会計、関係団体の財政状況及び健全化判断比率'!BS8="","",'各会計、関係団体の財政状況及び健全化判断比率'!BS8)</f>
        <v>乙部観光</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介護保険特別会計（保険事業勘定）</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9</v>
      </c>
      <c r="BF36" s="658"/>
      <c r="BG36" s="659" t="str">
        <f>IF('各会計、関係団体の財政状況及び健全化判断比率'!B35="","",'各会計、関係団体の財政状況及び健全化判断比率'!B35)</f>
        <v>漁業集落排水事業特別会計</v>
      </c>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渡島・檜山地方税滞納整理機構</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介護保険特別会計（サービス事業勘定）</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t="str">
        <f t="shared" si="2"/>
        <v/>
      </c>
      <c r="BX37" s="658"/>
      <c r="BY37" s="659" t="str">
        <f>IF('各会計、関係団体の財政状況及び健全化判断比率'!B71="","",'各会計、関係団体の財政状況及び健全化判断比率'!B71)</f>
        <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211</v>
      </c>
    </row>
    <row r="50" spans="5:5" x14ac:dyDescent="0.2">
      <c r="E50" s="188" t="s">
        <v>212</v>
      </c>
    </row>
    <row r="51" spans="5:5" x14ac:dyDescent="0.2">
      <c r="E51" s="188" t="s">
        <v>213</v>
      </c>
    </row>
    <row r="52" spans="5:5" x14ac:dyDescent="0.2">
      <c r="E52" s="188" t="s">
        <v>214</v>
      </c>
    </row>
    <row r="53" spans="5:5" x14ac:dyDescent="0.2"/>
    <row r="54" spans="5:5" x14ac:dyDescent="0.2"/>
    <row r="55" spans="5:5" x14ac:dyDescent="0.2"/>
    <row r="56" spans="5:5" x14ac:dyDescent="0.2"/>
  </sheetData>
  <sheetProtection algorithmName="SHA-512" hashValue="6OcHywogziibkwk+f4v0FZmZJmfFLayGRVZdTw1CR+qS6N47gevzAKFtSrAcrMD0cYhDFbHushM2zADkyXYkKg==" saltValue="qCcD6t2eQnjUtw9axBnzr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228</v>
      </c>
      <c r="C5" s="672"/>
      <c r="D5" s="672"/>
      <c r="E5" s="672"/>
      <c r="F5" s="672"/>
      <c r="G5" s="672"/>
      <c r="H5" s="672"/>
      <c r="I5" s="672"/>
      <c r="J5" s="672"/>
      <c r="K5" s="672"/>
      <c r="L5" s="672"/>
      <c r="M5" s="672"/>
      <c r="N5" s="672"/>
      <c r="O5" s="672"/>
      <c r="P5" s="672"/>
      <c r="Q5" s="673"/>
      <c r="R5" s="674">
        <v>285051</v>
      </c>
      <c r="S5" s="675"/>
      <c r="T5" s="675"/>
      <c r="U5" s="675"/>
      <c r="V5" s="675"/>
      <c r="W5" s="675"/>
      <c r="X5" s="675"/>
      <c r="Y5" s="676"/>
      <c r="Z5" s="677">
        <v>5.8</v>
      </c>
      <c r="AA5" s="677"/>
      <c r="AB5" s="677"/>
      <c r="AC5" s="677"/>
      <c r="AD5" s="678">
        <v>285051</v>
      </c>
      <c r="AE5" s="678"/>
      <c r="AF5" s="678"/>
      <c r="AG5" s="678"/>
      <c r="AH5" s="678"/>
      <c r="AI5" s="678"/>
      <c r="AJ5" s="678"/>
      <c r="AK5" s="678"/>
      <c r="AL5" s="679">
        <v>12.2</v>
      </c>
      <c r="AM5" s="680"/>
      <c r="AN5" s="680"/>
      <c r="AO5" s="681"/>
      <c r="AP5" s="671" t="s">
        <v>229</v>
      </c>
      <c r="AQ5" s="672"/>
      <c r="AR5" s="672"/>
      <c r="AS5" s="672"/>
      <c r="AT5" s="672"/>
      <c r="AU5" s="672"/>
      <c r="AV5" s="672"/>
      <c r="AW5" s="672"/>
      <c r="AX5" s="672"/>
      <c r="AY5" s="672"/>
      <c r="AZ5" s="672"/>
      <c r="BA5" s="672"/>
      <c r="BB5" s="672"/>
      <c r="BC5" s="672"/>
      <c r="BD5" s="672"/>
      <c r="BE5" s="672"/>
      <c r="BF5" s="673"/>
      <c r="BG5" s="685">
        <v>284048</v>
      </c>
      <c r="BH5" s="686"/>
      <c r="BI5" s="686"/>
      <c r="BJ5" s="686"/>
      <c r="BK5" s="686"/>
      <c r="BL5" s="686"/>
      <c r="BM5" s="686"/>
      <c r="BN5" s="687"/>
      <c r="BO5" s="688">
        <v>99.6</v>
      </c>
      <c r="BP5" s="688"/>
      <c r="BQ5" s="688"/>
      <c r="BR5" s="688"/>
      <c r="BS5" s="689">
        <v>3923</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222</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x14ac:dyDescent="0.2">
      <c r="B6" s="682" t="s">
        <v>233</v>
      </c>
      <c r="C6" s="683"/>
      <c r="D6" s="683"/>
      <c r="E6" s="683"/>
      <c r="F6" s="683"/>
      <c r="G6" s="683"/>
      <c r="H6" s="683"/>
      <c r="I6" s="683"/>
      <c r="J6" s="683"/>
      <c r="K6" s="683"/>
      <c r="L6" s="683"/>
      <c r="M6" s="683"/>
      <c r="N6" s="683"/>
      <c r="O6" s="683"/>
      <c r="P6" s="683"/>
      <c r="Q6" s="684"/>
      <c r="R6" s="685">
        <v>42410</v>
      </c>
      <c r="S6" s="686"/>
      <c r="T6" s="686"/>
      <c r="U6" s="686"/>
      <c r="V6" s="686"/>
      <c r="W6" s="686"/>
      <c r="X6" s="686"/>
      <c r="Y6" s="687"/>
      <c r="Z6" s="688">
        <v>0.9</v>
      </c>
      <c r="AA6" s="688"/>
      <c r="AB6" s="688"/>
      <c r="AC6" s="688"/>
      <c r="AD6" s="689">
        <v>42410</v>
      </c>
      <c r="AE6" s="689"/>
      <c r="AF6" s="689"/>
      <c r="AG6" s="689"/>
      <c r="AH6" s="689"/>
      <c r="AI6" s="689"/>
      <c r="AJ6" s="689"/>
      <c r="AK6" s="689"/>
      <c r="AL6" s="690">
        <v>1.8</v>
      </c>
      <c r="AM6" s="691"/>
      <c r="AN6" s="691"/>
      <c r="AO6" s="692"/>
      <c r="AP6" s="682" t="s">
        <v>234</v>
      </c>
      <c r="AQ6" s="683"/>
      <c r="AR6" s="683"/>
      <c r="AS6" s="683"/>
      <c r="AT6" s="683"/>
      <c r="AU6" s="683"/>
      <c r="AV6" s="683"/>
      <c r="AW6" s="683"/>
      <c r="AX6" s="683"/>
      <c r="AY6" s="683"/>
      <c r="AZ6" s="683"/>
      <c r="BA6" s="683"/>
      <c r="BB6" s="683"/>
      <c r="BC6" s="683"/>
      <c r="BD6" s="683"/>
      <c r="BE6" s="683"/>
      <c r="BF6" s="684"/>
      <c r="BG6" s="685">
        <v>284048</v>
      </c>
      <c r="BH6" s="686"/>
      <c r="BI6" s="686"/>
      <c r="BJ6" s="686"/>
      <c r="BK6" s="686"/>
      <c r="BL6" s="686"/>
      <c r="BM6" s="686"/>
      <c r="BN6" s="687"/>
      <c r="BO6" s="688">
        <v>99.6</v>
      </c>
      <c r="BP6" s="688"/>
      <c r="BQ6" s="688"/>
      <c r="BR6" s="688"/>
      <c r="BS6" s="689">
        <v>3923</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50426</v>
      </c>
      <c r="CS6" s="686"/>
      <c r="CT6" s="686"/>
      <c r="CU6" s="686"/>
      <c r="CV6" s="686"/>
      <c r="CW6" s="686"/>
      <c r="CX6" s="686"/>
      <c r="CY6" s="687"/>
      <c r="CZ6" s="679">
        <v>1.1000000000000001</v>
      </c>
      <c r="DA6" s="680"/>
      <c r="DB6" s="680"/>
      <c r="DC6" s="699"/>
      <c r="DD6" s="694" t="s">
        <v>129</v>
      </c>
      <c r="DE6" s="686"/>
      <c r="DF6" s="686"/>
      <c r="DG6" s="686"/>
      <c r="DH6" s="686"/>
      <c r="DI6" s="686"/>
      <c r="DJ6" s="686"/>
      <c r="DK6" s="686"/>
      <c r="DL6" s="686"/>
      <c r="DM6" s="686"/>
      <c r="DN6" s="686"/>
      <c r="DO6" s="686"/>
      <c r="DP6" s="687"/>
      <c r="DQ6" s="694">
        <v>50426</v>
      </c>
      <c r="DR6" s="686"/>
      <c r="DS6" s="686"/>
      <c r="DT6" s="686"/>
      <c r="DU6" s="686"/>
      <c r="DV6" s="686"/>
      <c r="DW6" s="686"/>
      <c r="DX6" s="686"/>
      <c r="DY6" s="686"/>
      <c r="DZ6" s="686"/>
      <c r="EA6" s="686"/>
      <c r="EB6" s="686"/>
      <c r="EC6" s="695"/>
    </row>
    <row r="7" spans="2:143" ht="11.25" customHeight="1" x14ac:dyDescent="0.2">
      <c r="B7" s="682" t="s">
        <v>236</v>
      </c>
      <c r="C7" s="683"/>
      <c r="D7" s="683"/>
      <c r="E7" s="683"/>
      <c r="F7" s="683"/>
      <c r="G7" s="683"/>
      <c r="H7" s="683"/>
      <c r="I7" s="683"/>
      <c r="J7" s="683"/>
      <c r="K7" s="683"/>
      <c r="L7" s="683"/>
      <c r="M7" s="683"/>
      <c r="N7" s="683"/>
      <c r="O7" s="683"/>
      <c r="P7" s="683"/>
      <c r="Q7" s="684"/>
      <c r="R7" s="685">
        <v>279</v>
      </c>
      <c r="S7" s="686"/>
      <c r="T7" s="686"/>
      <c r="U7" s="686"/>
      <c r="V7" s="686"/>
      <c r="W7" s="686"/>
      <c r="X7" s="686"/>
      <c r="Y7" s="687"/>
      <c r="Z7" s="688">
        <v>0</v>
      </c>
      <c r="AA7" s="688"/>
      <c r="AB7" s="688"/>
      <c r="AC7" s="688"/>
      <c r="AD7" s="689">
        <v>279</v>
      </c>
      <c r="AE7" s="689"/>
      <c r="AF7" s="689"/>
      <c r="AG7" s="689"/>
      <c r="AH7" s="689"/>
      <c r="AI7" s="689"/>
      <c r="AJ7" s="689"/>
      <c r="AK7" s="689"/>
      <c r="AL7" s="690">
        <v>0</v>
      </c>
      <c r="AM7" s="691"/>
      <c r="AN7" s="691"/>
      <c r="AO7" s="692"/>
      <c r="AP7" s="682" t="s">
        <v>237</v>
      </c>
      <c r="AQ7" s="683"/>
      <c r="AR7" s="683"/>
      <c r="AS7" s="683"/>
      <c r="AT7" s="683"/>
      <c r="AU7" s="683"/>
      <c r="AV7" s="683"/>
      <c r="AW7" s="683"/>
      <c r="AX7" s="683"/>
      <c r="AY7" s="683"/>
      <c r="AZ7" s="683"/>
      <c r="BA7" s="683"/>
      <c r="BB7" s="683"/>
      <c r="BC7" s="683"/>
      <c r="BD7" s="683"/>
      <c r="BE7" s="683"/>
      <c r="BF7" s="684"/>
      <c r="BG7" s="685">
        <v>148247</v>
      </c>
      <c r="BH7" s="686"/>
      <c r="BI7" s="686"/>
      <c r="BJ7" s="686"/>
      <c r="BK7" s="686"/>
      <c r="BL7" s="686"/>
      <c r="BM7" s="686"/>
      <c r="BN7" s="687"/>
      <c r="BO7" s="688">
        <v>52</v>
      </c>
      <c r="BP7" s="688"/>
      <c r="BQ7" s="688"/>
      <c r="BR7" s="688"/>
      <c r="BS7" s="689">
        <v>3923</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1416133</v>
      </c>
      <c r="CS7" s="686"/>
      <c r="CT7" s="686"/>
      <c r="CU7" s="686"/>
      <c r="CV7" s="686"/>
      <c r="CW7" s="686"/>
      <c r="CX7" s="686"/>
      <c r="CY7" s="687"/>
      <c r="CZ7" s="688">
        <v>29.5</v>
      </c>
      <c r="DA7" s="688"/>
      <c r="DB7" s="688"/>
      <c r="DC7" s="688"/>
      <c r="DD7" s="694">
        <v>65395</v>
      </c>
      <c r="DE7" s="686"/>
      <c r="DF7" s="686"/>
      <c r="DG7" s="686"/>
      <c r="DH7" s="686"/>
      <c r="DI7" s="686"/>
      <c r="DJ7" s="686"/>
      <c r="DK7" s="686"/>
      <c r="DL7" s="686"/>
      <c r="DM7" s="686"/>
      <c r="DN7" s="686"/>
      <c r="DO7" s="686"/>
      <c r="DP7" s="687"/>
      <c r="DQ7" s="694">
        <v>851068</v>
      </c>
      <c r="DR7" s="686"/>
      <c r="DS7" s="686"/>
      <c r="DT7" s="686"/>
      <c r="DU7" s="686"/>
      <c r="DV7" s="686"/>
      <c r="DW7" s="686"/>
      <c r="DX7" s="686"/>
      <c r="DY7" s="686"/>
      <c r="DZ7" s="686"/>
      <c r="EA7" s="686"/>
      <c r="EB7" s="686"/>
      <c r="EC7" s="695"/>
    </row>
    <row r="8" spans="2:143" ht="11.25" customHeight="1" x14ac:dyDescent="0.2">
      <c r="B8" s="682" t="s">
        <v>239</v>
      </c>
      <c r="C8" s="683"/>
      <c r="D8" s="683"/>
      <c r="E8" s="683"/>
      <c r="F8" s="683"/>
      <c r="G8" s="683"/>
      <c r="H8" s="683"/>
      <c r="I8" s="683"/>
      <c r="J8" s="683"/>
      <c r="K8" s="683"/>
      <c r="L8" s="683"/>
      <c r="M8" s="683"/>
      <c r="N8" s="683"/>
      <c r="O8" s="683"/>
      <c r="P8" s="683"/>
      <c r="Q8" s="684"/>
      <c r="R8" s="685">
        <v>676</v>
      </c>
      <c r="S8" s="686"/>
      <c r="T8" s="686"/>
      <c r="U8" s="686"/>
      <c r="V8" s="686"/>
      <c r="W8" s="686"/>
      <c r="X8" s="686"/>
      <c r="Y8" s="687"/>
      <c r="Z8" s="688">
        <v>0</v>
      </c>
      <c r="AA8" s="688"/>
      <c r="AB8" s="688"/>
      <c r="AC8" s="688"/>
      <c r="AD8" s="689">
        <v>676</v>
      </c>
      <c r="AE8" s="689"/>
      <c r="AF8" s="689"/>
      <c r="AG8" s="689"/>
      <c r="AH8" s="689"/>
      <c r="AI8" s="689"/>
      <c r="AJ8" s="689"/>
      <c r="AK8" s="689"/>
      <c r="AL8" s="690">
        <v>0</v>
      </c>
      <c r="AM8" s="691"/>
      <c r="AN8" s="691"/>
      <c r="AO8" s="692"/>
      <c r="AP8" s="682" t="s">
        <v>240</v>
      </c>
      <c r="AQ8" s="683"/>
      <c r="AR8" s="683"/>
      <c r="AS8" s="683"/>
      <c r="AT8" s="683"/>
      <c r="AU8" s="683"/>
      <c r="AV8" s="683"/>
      <c r="AW8" s="683"/>
      <c r="AX8" s="683"/>
      <c r="AY8" s="683"/>
      <c r="AZ8" s="683"/>
      <c r="BA8" s="683"/>
      <c r="BB8" s="683"/>
      <c r="BC8" s="683"/>
      <c r="BD8" s="683"/>
      <c r="BE8" s="683"/>
      <c r="BF8" s="684"/>
      <c r="BG8" s="685">
        <v>5669</v>
      </c>
      <c r="BH8" s="686"/>
      <c r="BI8" s="686"/>
      <c r="BJ8" s="686"/>
      <c r="BK8" s="686"/>
      <c r="BL8" s="686"/>
      <c r="BM8" s="686"/>
      <c r="BN8" s="687"/>
      <c r="BO8" s="688">
        <v>2</v>
      </c>
      <c r="BP8" s="688"/>
      <c r="BQ8" s="688"/>
      <c r="BR8" s="688"/>
      <c r="BS8" s="694" t="s">
        <v>129</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608559</v>
      </c>
      <c r="CS8" s="686"/>
      <c r="CT8" s="686"/>
      <c r="CU8" s="686"/>
      <c r="CV8" s="686"/>
      <c r="CW8" s="686"/>
      <c r="CX8" s="686"/>
      <c r="CY8" s="687"/>
      <c r="CZ8" s="688">
        <v>12.7</v>
      </c>
      <c r="DA8" s="688"/>
      <c r="DB8" s="688"/>
      <c r="DC8" s="688"/>
      <c r="DD8" s="694">
        <v>4455</v>
      </c>
      <c r="DE8" s="686"/>
      <c r="DF8" s="686"/>
      <c r="DG8" s="686"/>
      <c r="DH8" s="686"/>
      <c r="DI8" s="686"/>
      <c r="DJ8" s="686"/>
      <c r="DK8" s="686"/>
      <c r="DL8" s="686"/>
      <c r="DM8" s="686"/>
      <c r="DN8" s="686"/>
      <c r="DO8" s="686"/>
      <c r="DP8" s="687"/>
      <c r="DQ8" s="694">
        <v>395776</v>
      </c>
      <c r="DR8" s="686"/>
      <c r="DS8" s="686"/>
      <c r="DT8" s="686"/>
      <c r="DU8" s="686"/>
      <c r="DV8" s="686"/>
      <c r="DW8" s="686"/>
      <c r="DX8" s="686"/>
      <c r="DY8" s="686"/>
      <c r="DZ8" s="686"/>
      <c r="EA8" s="686"/>
      <c r="EB8" s="686"/>
      <c r="EC8" s="695"/>
    </row>
    <row r="9" spans="2:143" ht="11.25" customHeight="1" x14ac:dyDescent="0.2">
      <c r="B9" s="682" t="s">
        <v>242</v>
      </c>
      <c r="C9" s="683"/>
      <c r="D9" s="683"/>
      <c r="E9" s="683"/>
      <c r="F9" s="683"/>
      <c r="G9" s="683"/>
      <c r="H9" s="683"/>
      <c r="I9" s="683"/>
      <c r="J9" s="683"/>
      <c r="K9" s="683"/>
      <c r="L9" s="683"/>
      <c r="M9" s="683"/>
      <c r="N9" s="683"/>
      <c r="O9" s="683"/>
      <c r="P9" s="683"/>
      <c r="Q9" s="684"/>
      <c r="R9" s="685">
        <v>824</v>
      </c>
      <c r="S9" s="686"/>
      <c r="T9" s="686"/>
      <c r="U9" s="686"/>
      <c r="V9" s="686"/>
      <c r="W9" s="686"/>
      <c r="X9" s="686"/>
      <c r="Y9" s="687"/>
      <c r="Z9" s="688">
        <v>0</v>
      </c>
      <c r="AA9" s="688"/>
      <c r="AB9" s="688"/>
      <c r="AC9" s="688"/>
      <c r="AD9" s="689">
        <v>824</v>
      </c>
      <c r="AE9" s="689"/>
      <c r="AF9" s="689"/>
      <c r="AG9" s="689"/>
      <c r="AH9" s="689"/>
      <c r="AI9" s="689"/>
      <c r="AJ9" s="689"/>
      <c r="AK9" s="689"/>
      <c r="AL9" s="690">
        <v>0</v>
      </c>
      <c r="AM9" s="691"/>
      <c r="AN9" s="691"/>
      <c r="AO9" s="692"/>
      <c r="AP9" s="682" t="s">
        <v>243</v>
      </c>
      <c r="AQ9" s="683"/>
      <c r="AR9" s="683"/>
      <c r="AS9" s="683"/>
      <c r="AT9" s="683"/>
      <c r="AU9" s="683"/>
      <c r="AV9" s="683"/>
      <c r="AW9" s="683"/>
      <c r="AX9" s="683"/>
      <c r="AY9" s="683"/>
      <c r="AZ9" s="683"/>
      <c r="BA9" s="683"/>
      <c r="BB9" s="683"/>
      <c r="BC9" s="683"/>
      <c r="BD9" s="683"/>
      <c r="BE9" s="683"/>
      <c r="BF9" s="684"/>
      <c r="BG9" s="685">
        <v>124302</v>
      </c>
      <c r="BH9" s="686"/>
      <c r="BI9" s="686"/>
      <c r="BJ9" s="686"/>
      <c r="BK9" s="686"/>
      <c r="BL9" s="686"/>
      <c r="BM9" s="686"/>
      <c r="BN9" s="687"/>
      <c r="BO9" s="688">
        <v>43.6</v>
      </c>
      <c r="BP9" s="688"/>
      <c r="BQ9" s="688"/>
      <c r="BR9" s="688"/>
      <c r="BS9" s="694" t="s">
        <v>129</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361218</v>
      </c>
      <c r="CS9" s="686"/>
      <c r="CT9" s="686"/>
      <c r="CU9" s="686"/>
      <c r="CV9" s="686"/>
      <c r="CW9" s="686"/>
      <c r="CX9" s="686"/>
      <c r="CY9" s="687"/>
      <c r="CZ9" s="688">
        <v>7.5</v>
      </c>
      <c r="DA9" s="688"/>
      <c r="DB9" s="688"/>
      <c r="DC9" s="688"/>
      <c r="DD9" s="694">
        <v>3000</v>
      </c>
      <c r="DE9" s="686"/>
      <c r="DF9" s="686"/>
      <c r="DG9" s="686"/>
      <c r="DH9" s="686"/>
      <c r="DI9" s="686"/>
      <c r="DJ9" s="686"/>
      <c r="DK9" s="686"/>
      <c r="DL9" s="686"/>
      <c r="DM9" s="686"/>
      <c r="DN9" s="686"/>
      <c r="DO9" s="686"/>
      <c r="DP9" s="687"/>
      <c r="DQ9" s="694">
        <v>325208</v>
      </c>
      <c r="DR9" s="686"/>
      <c r="DS9" s="686"/>
      <c r="DT9" s="686"/>
      <c r="DU9" s="686"/>
      <c r="DV9" s="686"/>
      <c r="DW9" s="686"/>
      <c r="DX9" s="686"/>
      <c r="DY9" s="686"/>
      <c r="DZ9" s="686"/>
      <c r="EA9" s="686"/>
      <c r="EB9" s="686"/>
      <c r="EC9" s="695"/>
    </row>
    <row r="10" spans="2:143" ht="11.25" customHeight="1" x14ac:dyDescent="0.2">
      <c r="B10" s="682" t="s">
        <v>245</v>
      </c>
      <c r="C10" s="683"/>
      <c r="D10" s="683"/>
      <c r="E10" s="683"/>
      <c r="F10" s="683"/>
      <c r="G10" s="683"/>
      <c r="H10" s="683"/>
      <c r="I10" s="683"/>
      <c r="J10" s="683"/>
      <c r="K10" s="683"/>
      <c r="L10" s="683"/>
      <c r="M10" s="683"/>
      <c r="N10" s="683"/>
      <c r="O10" s="683"/>
      <c r="P10" s="683"/>
      <c r="Q10" s="684"/>
      <c r="R10" s="685" t="s">
        <v>129</v>
      </c>
      <c r="S10" s="686"/>
      <c r="T10" s="686"/>
      <c r="U10" s="686"/>
      <c r="V10" s="686"/>
      <c r="W10" s="686"/>
      <c r="X10" s="686"/>
      <c r="Y10" s="687"/>
      <c r="Z10" s="688" t="s">
        <v>129</v>
      </c>
      <c r="AA10" s="688"/>
      <c r="AB10" s="688"/>
      <c r="AC10" s="688"/>
      <c r="AD10" s="689" t="s">
        <v>129</v>
      </c>
      <c r="AE10" s="689"/>
      <c r="AF10" s="689"/>
      <c r="AG10" s="689"/>
      <c r="AH10" s="689"/>
      <c r="AI10" s="689"/>
      <c r="AJ10" s="689"/>
      <c r="AK10" s="689"/>
      <c r="AL10" s="690" t="s">
        <v>129</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8814</v>
      </c>
      <c r="BH10" s="686"/>
      <c r="BI10" s="686"/>
      <c r="BJ10" s="686"/>
      <c r="BK10" s="686"/>
      <c r="BL10" s="686"/>
      <c r="BM10" s="686"/>
      <c r="BN10" s="687"/>
      <c r="BO10" s="688">
        <v>3.1</v>
      </c>
      <c r="BP10" s="688"/>
      <c r="BQ10" s="688"/>
      <c r="BR10" s="688"/>
      <c r="BS10" s="694">
        <v>1469</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2985</v>
      </c>
      <c r="CS10" s="686"/>
      <c r="CT10" s="686"/>
      <c r="CU10" s="686"/>
      <c r="CV10" s="686"/>
      <c r="CW10" s="686"/>
      <c r="CX10" s="686"/>
      <c r="CY10" s="687"/>
      <c r="CZ10" s="688">
        <v>0.1</v>
      </c>
      <c r="DA10" s="688"/>
      <c r="DB10" s="688"/>
      <c r="DC10" s="688"/>
      <c r="DD10" s="694" t="s">
        <v>129</v>
      </c>
      <c r="DE10" s="686"/>
      <c r="DF10" s="686"/>
      <c r="DG10" s="686"/>
      <c r="DH10" s="686"/>
      <c r="DI10" s="686"/>
      <c r="DJ10" s="686"/>
      <c r="DK10" s="686"/>
      <c r="DL10" s="686"/>
      <c r="DM10" s="686"/>
      <c r="DN10" s="686"/>
      <c r="DO10" s="686"/>
      <c r="DP10" s="687"/>
      <c r="DQ10" s="694">
        <v>2985</v>
      </c>
      <c r="DR10" s="686"/>
      <c r="DS10" s="686"/>
      <c r="DT10" s="686"/>
      <c r="DU10" s="686"/>
      <c r="DV10" s="686"/>
      <c r="DW10" s="686"/>
      <c r="DX10" s="686"/>
      <c r="DY10" s="686"/>
      <c r="DZ10" s="686"/>
      <c r="EA10" s="686"/>
      <c r="EB10" s="686"/>
      <c r="EC10" s="695"/>
    </row>
    <row r="11" spans="2:143" ht="11.25" customHeight="1" x14ac:dyDescent="0.2">
      <c r="B11" s="682" t="s">
        <v>248</v>
      </c>
      <c r="C11" s="683"/>
      <c r="D11" s="683"/>
      <c r="E11" s="683"/>
      <c r="F11" s="683"/>
      <c r="G11" s="683"/>
      <c r="H11" s="683"/>
      <c r="I11" s="683"/>
      <c r="J11" s="683"/>
      <c r="K11" s="683"/>
      <c r="L11" s="683"/>
      <c r="M11" s="683"/>
      <c r="N11" s="683"/>
      <c r="O11" s="683"/>
      <c r="P11" s="683"/>
      <c r="Q11" s="684"/>
      <c r="R11" s="685">
        <v>83405</v>
      </c>
      <c r="S11" s="686"/>
      <c r="T11" s="686"/>
      <c r="U11" s="686"/>
      <c r="V11" s="686"/>
      <c r="W11" s="686"/>
      <c r="X11" s="686"/>
      <c r="Y11" s="687"/>
      <c r="Z11" s="690">
        <v>1.7</v>
      </c>
      <c r="AA11" s="691"/>
      <c r="AB11" s="691"/>
      <c r="AC11" s="703"/>
      <c r="AD11" s="694">
        <v>83405</v>
      </c>
      <c r="AE11" s="686"/>
      <c r="AF11" s="686"/>
      <c r="AG11" s="686"/>
      <c r="AH11" s="686"/>
      <c r="AI11" s="686"/>
      <c r="AJ11" s="686"/>
      <c r="AK11" s="687"/>
      <c r="AL11" s="690">
        <v>3.6</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9462</v>
      </c>
      <c r="BH11" s="686"/>
      <c r="BI11" s="686"/>
      <c r="BJ11" s="686"/>
      <c r="BK11" s="686"/>
      <c r="BL11" s="686"/>
      <c r="BM11" s="686"/>
      <c r="BN11" s="687"/>
      <c r="BO11" s="688">
        <v>3.3</v>
      </c>
      <c r="BP11" s="688"/>
      <c r="BQ11" s="688"/>
      <c r="BR11" s="688"/>
      <c r="BS11" s="694">
        <v>2454</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325305</v>
      </c>
      <c r="CS11" s="686"/>
      <c r="CT11" s="686"/>
      <c r="CU11" s="686"/>
      <c r="CV11" s="686"/>
      <c r="CW11" s="686"/>
      <c r="CX11" s="686"/>
      <c r="CY11" s="687"/>
      <c r="CZ11" s="688">
        <v>6.8</v>
      </c>
      <c r="DA11" s="688"/>
      <c r="DB11" s="688"/>
      <c r="DC11" s="688"/>
      <c r="DD11" s="694">
        <v>151585</v>
      </c>
      <c r="DE11" s="686"/>
      <c r="DF11" s="686"/>
      <c r="DG11" s="686"/>
      <c r="DH11" s="686"/>
      <c r="DI11" s="686"/>
      <c r="DJ11" s="686"/>
      <c r="DK11" s="686"/>
      <c r="DL11" s="686"/>
      <c r="DM11" s="686"/>
      <c r="DN11" s="686"/>
      <c r="DO11" s="686"/>
      <c r="DP11" s="687"/>
      <c r="DQ11" s="694">
        <v>117837</v>
      </c>
      <c r="DR11" s="686"/>
      <c r="DS11" s="686"/>
      <c r="DT11" s="686"/>
      <c r="DU11" s="686"/>
      <c r="DV11" s="686"/>
      <c r="DW11" s="686"/>
      <c r="DX11" s="686"/>
      <c r="DY11" s="686"/>
      <c r="DZ11" s="686"/>
      <c r="EA11" s="686"/>
      <c r="EB11" s="686"/>
      <c r="EC11" s="695"/>
    </row>
    <row r="12" spans="2:143" ht="11.25" customHeight="1" x14ac:dyDescent="0.2">
      <c r="B12" s="682" t="s">
        <v>251</v>
      </c>
      <c r="C12" s="683"/>
      <c r="D12" s="683"/>
      <c r="E12" s="683"/>
      <c r="F12" s="683"/>
      <c r="G12" s="683"/>
      <c r="H12" s="683"/>
      <c r="I12" s="683"/>
      <c r="J12" s="683"/>
      <c r="K12" s="683"/>
      <c r="L12" s="683"/>
      <c r="M12" s="683"/>
      <c r="N12" s="683"/>
      <c r="O12" s="683"/>
      <c r="P12" s="683"/>
      <c r="Q12" s="684"/>
      <c r="R12" s="685" t="s">
        <v>129</v>
      </c>
      <c r="S12" s="686"/>
      <c r="T12" s="686"/>
      <c r="U12" s="686"/>
      <c r="V12" s="686"/>
      <c r="W12" s="686"/>
      <c r="X12" s="686"/>
      <c r="Y12" s="687"/>
      <c r="Z12" s="688" t="s">
        <v>129</v>
      </c>
      <c r="AA12" s="688"/>
      <c r="AB12" s="688"/>
      <c r="AC12" s="688"/>
      <c r="AD12" s="689" t="s">
        <v>129</v>
      </c>
      <c r="AE12" s="689"/>
      <c r="AF12" s="689"/>
      <c r="AG12" s="689"/>
      <c r="AH12" s="689"/>
      <c r="AI12" s="689"/>
      <c r="AJ12" s="689"/>
      <c r="AK12" s="689"/>
      <c r="AL12" s="690" t="s">
        <v>129</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96193</v>
      </c>
      <c r="BH12" s="686"/>
      <c r="BI12" s="686"/>
      <c r="BJ12" s="686"/>
      <c r="BK12" s="686"/>
      <c r="BL12" s="686"/>
      <c r="BM12" s="686"/>
      <c r="BN12" s="687"/>
      <c r="BO12" s="688">
        <v>33.700000000000003</v>
      </c>
      <c r="BP12" s="688"/>
      <c r="BQ12" s="688"/>
      <c r="BR12" s="688"/>
      <c r="BS12" s="694" t="s">
        <v>129</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169158</v>
      </c>
      <c r="CS12" s="686"/>
      <c r="CT12" s="686"/>
      <c r="CU12" s="686"/>
      <c r="CV12" s="686"/>
      <c r="CW12" s="686"/>
      <c r="CX12" s="686"/>
      <c r="CY12" s="687"/>
      <c r="CZ12" s="688">
        <v>3.5</v>
      </c>
      <c r="DA12" s="688"/>
      <c r="DB12" s="688"/>
      <c r="DC12" s="688"/>
      <c r="DD12" s="694">
        <v>23100</v>
      </c>
      <c r="DE12" s="686"/>
      <c r="DF12" s="686"/>
      <c r="DG12" s="686"/>
      <c r="DH12" s="686"/>
      <c r="DI12" s="686"/>
      <c r="DJ12" s="686"/>
      <c r="DK12" s="686"/>
      <c r="DL12" s="686"/>
      <c r="DM12" s="686"/>
      <c r="DN12" s="686"/>
      <c r="DO12" s="686"/>
      <c r="DP12" s="687"/>
      <c r="DQ12" s="694">
        <v>124109</v>
      </c>
      <c r="DR12" s="686"/>
      <c r="DS12" s="686"/>
      <c r="DT12" s="686"/>
      <c r="DU12" s="686"/>
      <c r="DV12" s="686"/>
      <c r="DW12" s="686"/>
      <c r="DX12" s="686"/>
      <c r="DY12" s="686"/>
      <c r="DZ12" s="686"/>
      <c r="EA12" s="686"/>
      <c r="EB12" s="686"/>
      <c r="EC12" s="695"/>
    </row>
    <row r="13" spans="2:143" ht="11.25" customHeight="1" x14ac:dyDescent="0.2">
      <c r="B13" s="682" t="s">
        <v>254</v>
      </c>
      <c r="C13" s="683"/>
      <c r="D13" s="683"/>
      <c r="E13" s="683"/>
      <c r="F13" s="683"/>
      <c r="G13" s="683"/>
      <c r="H13" s="683"/>
      <c r="I13" s="683"/>
      <c r="J13" s="683"/>
      <c r="K13" s="683"/>
      <c r="L13" s="683"/>
      <c r="M13" s="683"/>
      <c r="N13" s="683"/>
      <c r="O13" s="683"/>
      <c r="P13" s="683"/>
      <c r="Q13" s="684"/>
      <c r="R13" s="685" t="s">
        <v>129</v>
      </c>
      <c r="S13" s="686"/>
      <c r="T13" s="686"/>
      <c r="U13" s="686"/>
      <c r="V13" s="686"/>
      <c r="W13" s="686"/>
      <c r="X13" s="686"/>
      <c r="Y13" s="687"/>
      <c r="Z13" s="688" t="s">
        <v>129</v>
      </c>
      <c r="AA13" s="688"/>
      <c r="AB13" s="688"/>
      <c r="AC13" s="688"/>
      <c r="AD13" s="689" t="s">
        <v>129</v>
      </c>
      <c r="AE13" s="689"/>
      <c r="AF13" s="689"/>
      <c r="AG13" s="689"/>
      <c r="AH13" s="689"/>
      <c r="AI13" s="689"/>
      <c r="AJ13" s="689"/>
      <c r="AK13" s="689"/>
      <c r="AL13" s="690" t="s">
        <v>129</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94681</v>
      </c>
      <c r="BH13" s="686"/>
      <c r="BI13" s="686"/>
      <c r="BJ13" s="686"/>
      <c r="BK13" s="686"/>
      <c r="BL13" s="686"/>
      <c r="BM13" s="686"/>
      <c r="BN13" s="687"/>
      <c r="BO13" s="688">
        <v>33.200000000000003</v>
      </c>
      <c r="BP13" s="688"/>
      <c r="BQ13" s="688"/>
      <c r="BR13" s="688"/>
      <c r="BS13" s="694" t="s">
        <v>129</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552420</v>
      </c>
      <c r="CS13" s="686"/>
      <c r="CT13" s="686"/>
      <c r="CU13" s="686"/>
      <c r="CV13" s="686"/>
      <c r="CW13" s="686"/>
      <c r="CX13" s="686"/>
      <c r="CY13" s="687"/>
      <c r="CZ13" s="688">
        <v>11.5</v>
      </c>
      <c r="DA13" s="688"/>
      <c r="DB13" s="688"/>
      <c r="DC13" s="688"/>
      <c r="DD13" s="694">
        <v>387563</v>
      </c>
      <c r="DE13" s="686"/>
      <c r="DF13" s="686"/>
      <c r="DG13" s="686"/>
      <c r="DH13" s="686"/>
      <c r="DI13" s="686"/>
      <c r="DJ13" s="686"/>
      <c r="DK13" s="686"/>
      <c r="DL13" s="686"/>
      <c r="DM13" s="686"/>
      <c r="DN13" s="686"/>
      <c r="DO13" s="686"/>
      <c r="DP13" s="687"/>
      <c r="DQ13" s="694">
        <v>205944</v>
      </c>
      <c r="DR13" s="686"/>
      <c r="DS13" s="686"/>
      <c r="DT13" s="686"/>
      <c r="DU13" s="686"/>
      <c r="DV13" s="686"/>
      <c r="DW13" s="686"/>
      <c r="DX13" s="686"/>
      <c r="DY13" s="686"/>
      <c r="DZ13" s="686"/>
      <c r="EA13" s="686"/>
      <c r="EB13" s="686"/>
      <c r="EC13" s="695"/>
    </row>
    <row r="14" spans="2:143" ht="11.25" customHeight="1" x14ac:dyDescent="0.2">
      <c r="B14" s="682" t="s">
        <v>257</v>
      </c>
      <c r="C14" s="683"/>
      <c r="D14" s="683"/>
      <c r="E14" s="683"/>
      <c r="F14" s="683"/>
      <c r="G14" s="683"/>
      <c r="H14" s="683"/>
      <c r="I14" s="683"/>
      <c r="J14" s="683"/>
      <c r="K14" s="683"/>
      <c r="L14" s="683"/>
      <c r="M14" s="683"/>
      <c r="N14" s="683"/>
      <c r="O14" s="683"/>
      <c r="P14" s="683"/>
      <c r="Q14" s="684"/>
      <c r="R14" s="685" t="s">
        <v>129</v>
      </c>
      <c r="S14" s="686"/>
      <c r="T14" s="686"/>
      <c r="U14" s="686"/>
      <c r="V14" s="686"/>
      <c r="W14" s="686"/>
      <c r="X14" s="686"/>
      <c r="Y14" s="687"/>
      <c r="Z14" s="688" t="s">
        <v>129</v>
      </c>
      <c r="AA14" s="688"/>
      <c r="AB14" s="688"/>
      <c r="AC14" s="688"/>
      <c r="AD14" s="689" t="s">
        <v>129</v>
      </c>
      <c r="AE14" s="689"/>
      <c r="AF14" s="689"/>
      <c r="AG14" s="689"/>
      <c r="AH14" s="689"/>
      <c r="AI14" s="689"/>
      <c r="AJ14" s="689"/>
      <c r="AK14" s="689"/>
      <c r="AL14" s="690" t="s">
        <v>129</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10380</v>
      </c>
      <c r="BH14" s="686"/>
      <c r="BI14" s="686"/>
      <c r="BJ14" s="686"/>
      <c r="BK14" s="686"/>
      <c r="BL14" s="686"/>
      <c r="BM14" s="686"/>
      <c r="BN14" s="687"/>
      <c r="BO14" s="688">
        <v>3.6</v>
      </c>
      <c r="BP14" s="688"/>
      <c r="BQ14" s="688"/>
      <c r="BR14" s="688"/>
      <c r="BS14" s="694" t="s">
        <v>129</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399015</v>
      </c>
      <c r="CS14" s="686"/>
      <c r="CT14" s="686"/>
      <c r="CU14" s="686"/>
      <c r="CV14" s="686"/>
      <c r="CW14" s="686"/>
      <c r="CX14" s="686"/>
      <c r="CY14" s="687"/>
      <c r="CZ14" s="688">
        <v>8.3000000000000007</v>
      </c>
      <c r="DA14" s="688"/>
      <c r="DB14" s="688"/>
      <c r="DC14" s="688"/>
      <c r="DD14" s="694">
        <v>224718</v>
      </c>
      <c r="DE14" s="686"/>
      <c r="DF14" s="686"/>
      <c r="DG14" s="686"/>
      <c r="DH14" s="686"/>
      <c r="DI14" s="686"/>
      <c r="DJ14" s="686"/>
      <c r="DK14" s="686"/>
      <c r="DL14" s="686"/>
      <c r="DM14" s="686"/>
      <c r="DN14" s="686"/>
      <c r="DO14" s="686"/>
      <c r="DP14" s="687"/>
      <c r="DQ14" s="694">
        <v>173508</v>
      </c>
      <c r="DR14" s="686"/>
      <c r="DS14" s="686"/>
      <c r="DT14" s="686"/>
      <c r="DU14" s="686"/>
      <c r="DV14" s="686"/>
      <c r="DW14" s="686"/>
      <c r="DX14" s="686"/>
      <c r="DY14" s="686"/>
      <c r="DZ14" s="686"/>
      <c r="EA14" s="686"/>
      <c r="EB14" s="686"/>
      <c r="EC14" s="695"/>
    </row>
    <row r="15" spans="2:143" ht="11.25" customHeight="1" x14ac:dyDescent="0.2">
      <c r="B15" s="682" t="s">
        <v>260</v>
      </c>
      <c r="C15" s="683"/>
      <c r="D15" s="683"/>
      <c r="E15" s="683"/>
      <c r="F15" s="683"/>
      <c r="G15" s="683"/>
      <c r="H15" s="683"/>
      <c r="I15" s="683"/>
      <c r="J15" s="683"/>
      <c r="K15" s="683"/>
      <c r="L15" s="683"/>
      <c r="M15" s="683"/>
      <c r="N15" s="683"/>
      <c r="O15" s="683"/>
      <c r="P15" s="683"/>
      <c r="Q15" s="684"/>
      <c r="R15" s="685" t="s">
        <v>129</v>
      </c>
      <c r="S15" s="686"/>
      <c r="T15" s="686"/>
      <c r="U15" s="686"/>
      <c r="V15" s="686"/>
      <c r="W15" s="686"/>
      <c r="X15" s="686"/>
      <c r="Y15" s="687"/>
      <c r="Z15" s="688" t="s">
        <v>129</v>
      </c>
      <c r="AA15" s="688"/>
      <c r="AB15" s="688"/>
      <c r="AC15" s="688"/>
      <c r="AD15" s="689" t="s">
        <v>179</v>
      </c>
      <c r="AE15" s="689"/>
      <c r="AF15" s="689"/>
      <c r="AG15" s="689"/>
      <c r="AH15" s="689"/>
      <c r="AI15" s="689"/>
      <c r="AJ15" s="689"/>
      <c r="AK15" s="689"/>
      <c r="AL15" s="690" t="s">
        <v>129</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29228</v>
      </c>
      <c r="BH15" s="686"/>
      <c r="BI15" s="686"/>
      <c r="BJ15" s="686"/>
      <c r="BK15" s="686"/>
      <c r="BL15" s="686"/>
      <c r="BM15" s="686"/>
      <c r="BN15" s="687"/>
      <c r="BO15" s="688">
        <v>10.3</v>
      </c>
      <c r="BP15" s="688"/>
      <c r="BQ15" s="688"/>
      <c r="BR15" s="688"/>
      <c r="BS15" s="694" t="s">
        <v>179</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364528</v>
      </c>
      <c r="CS15" s="686"/>
      <c r="CT15" s="686"/>
      <c r="CU15" s="686"/>
      <c r="CV15" s="686"/>
      <c r="CW15" s="686"/>
      <c r="CX15" s="686"/>
      <c r="CY15" s="687"/>
      <c r="CZ15" s="688">
        <v>7.6</v>
      </c>
      <c r="DA15" s="688"/>
      <c r="DB15" s="688"/>
      <c r="DC15" s="688"/>
      <c r="DD15" s="694">
        <v>106688</v>
      </c>
      <c r="DE15" s="686"/>
      <c r="DF15" s="686"/>
      <c r="DG15" s="686"/>
      <c r="DH15" s="686"/>
      <c r="DI15" s="686"/>
      <c r="DJ15" s="686"/>
      <c r="DK15" s="686"/>
      <c r="DL15" s="686"/>
      <c r="DM15" s="686"/>
      <c r="DN15" s="686"/>
      <c r="DO15" s="686"/>
      <c r="DP15" s="687"/>
      <c r="DQ15" s="694">
        <v>258310</v>
      </c>
      <c r="DR15" s="686"/>
      <c r="DS15" s="686"/>
      <c r="DT15" s="686"/>
      <c r="DU15" s="686"/>
      <c r="DV15" s="686"/>
      <c r="DW15" s="686"/>
      <c r="DX15" s="686"/>
      <c r="DY15" s="686"/>
      <c r="DZ15" s="686"/>
      <c r="EA15" s="686"/>
      <c r="EB15" s="686"/>
      <c r="EC15" s="695"/>
    </row>
    <row r="16" spans="2:143" ht="11.25" customHeight="1" x14ac:dyDescent="0.2">
      <c r="B16" s="682" t="s">
        <v>263</v>
      </c>
      <c r="C16" s="683"/>
      <c r="D16" s="683"/>
      <c r="E16" s="683"/>
      <c r="F16" s="683"/>
      <c r="G16" s="683"/>
      <c r="H16" s="683"/>
      <c r="I16" s="683"/>
      <c r="J16" s="683"/>
      <c r="K16" s="683"/>
      <c r="L16" s="683"/>
      <c r="M16" s="683"/>
      <c r="N16" s="683"/>
      <c r="O16" s="683"/>
      <c r="P16" s="683"/>
      <c r="Q16" s="684"/>
      <c r="R16" s="685">
        <v>2634</v>
      </c>
      <c r="S16" s="686"/>
      <c r="T16" s="686"/>
      <c r="U16" s="686"/>
      <c r="V16" s="686"/>
      <c r="W16" s="686"/>
      <c r="X16" s="686"/>
      <c r="Y16" s="687"/>
      <c r="Z16" s="688">
        <v>0.1</v>
      </c>
      <c r="AA16" s="688"/>
      <c r="AB16" s="688"/>
      <c r="AC16" s="688"/>
      <c r="AD16" s="689">
        <v>2634</v>
      </c>
      <c r="AE16" s="689"/>
      <c r="AF16" s="689"/>
      <c r="AG16" s="689"/>
      <c r="AH16" s="689"/>
      <c r="AI16" s="689"/>
      <c r="AJ16" s="689"/>
      <c r="AK16" s="689"/>
      <c r="AL16" s="690">
        <v>0.1</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129</v>
      </c>
      <c r="BH16" s="686"/>
      <c r="BI16" s="686"/>
      <c r="BJ16" s="686"/>
      <c r="BK16" s="686"/>
      <c r="BL16" s="686"/>
      <c r="BM16" s="686"/>
      <c r="BN16" s="687"/>
      <c r="BO16" s="688" t="s">
        <v>129</v>
      </c>
      <c r="BP16" s="688"/>
      <c r="BQ16" s="688"/>
      <c r="BR16" s="688"/>
      <c r="BS16" s="694" t="s">
        <v>129</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t="s">
        <v>129</v>
      </c>
      <c r="CS16" s="686"/>
      <c r="CT16" s="686"/>
      <c r="CU16" s="686"/>
      <c r="CV16" s="686"/>
      <c r="CW16" s="686"/>
      <c r="CX16" s="686"/>
      <c r="CY16" s="687"/>
      <c r="CZ16" s="688" t="s">
        <v>129</v>
      </c>
      <c r="DA16" s="688"/>
      <c r="DB16" s="688"/>
      <c r="DC16" s="688"/>
      <c r="DD16" s="694" t="s">
        <v>179</v>
      </c>
      <c r="DE16" s="686"/>
      <c r="DF16" s="686"/>
      <c r="DG16" s="686"/>
      <c r="DH16" s="686"/>
      <c r="DI16" s="686"/>
      <c r="DJ16" s="686"/>
      <c r="DK16" s="686"/>
      <c r="DL16" s="686"/>
      <c r="DM16" s="686"/>
      <c r="DN16" s="686"/>
      <c r="DO16" s="686"/>
      <c r="DP16" s="687"/>
      <c r="DQ16" s="694" t="s">
        <v>129</v>
      </c>
      <c r="DR16" s="686"/>
      <c r="DS16" s="686"/>
      <c r="DT16" s="686"/>
      <c r="DU16" s="686"/>
      <c r="DV16" s="686"/>
      <c r="DW16" s="686"/>
      <c r="DX16" s="686"/>
      <c r="DY16" s="686"/>
      <c r="DZ16" s="686"/>
      <c r="EA16" s="686"/>
      <c r="EB16" s="686"/>
      <c r="EC16" s="695"/>
    </row>
    <row r="17" spans="2:133" ht="11.25" customHeight="1" x14ac:dyDescent="0.2">
      <c r="B17" s="682" t="s">
        <v>266</v>
      </c>
      <c r="C17" s="683"/>
      <c r="D17" s="683"/>
      <c r="E17" s="683"/>
      <c r="F17" s="683"/>
      <c r="G17" s="683"/>
      <c r="H17" s="683"/>
      <c r="I17" s="683"/>
      <c r="J17" s="683"/>
      <c r="K17" s="683"/>
      <c r="L17" s="683"/>
      <c r="M17" s="683"/>
      <c r="N17" s="683"/>
      <c r="O17" s="683"/>
      <c r="P17" s="683"/>
      <c r="Q17" s="684"/>
      <c r="R17" s="685">
        <v>1262</v>
      </c>
      <c r="S17" s="686"/>
      <c r="T17" s="686"/>
      <c r="U17" s="686"/>
      <c r="V17" s="686"/>
      <c r="W17" s="686"/>
      <c r="X17" s="686"/>
      <c r="Y17" s="687"/>
      <c r="Z17" s="688">
        <v>0</v>
      </c>
      <c r="AA17" s="688"/>
      <c r="AB17" s="688"/>
      <c r="AC17" s="688"/>
      <c r="AD17" s="689">
        <v>1262</v>
      </c>
      <c r="AE17" s="689"/>
      <c r="AF17" s="689"/>
      <c r="AG17" s="689"/>
      <c r="AH17" s="689"/>
      <c r="AI17" s="689"/>
      <c r="AJ17" s="689"/>
      <c r="AK17" s="689"/>
      <c r="AL17" s="690">
        <v>0.1</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129</v>
      </c>
      <c r="BH17" s="686"/>
      <c r="BI17" s="686"/>
      <c r="BJ17" s="686"/>
      <c r="BK17" s="686"/>
      <c r="BL17" s="686"/>
      <c r="BM17" s="686"/>
      <c r="BN17" s="687"/>
      <c r="BO17" s="688" t="s">
        <v>129</v>
      </c>
      <c r="BP17" s="688"/>
      <c r="BQ17" s="688"/>
      <c r="BR17" s="688"/>
      <c r="BS17" s="694" t="s">
        <v>129</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548184</v>
      </c>
      <c r="CS17" s="686"/>
      <c r="CT17" s="686"/>
      <c r="CU17" s="686"/>
      <c r="CV17" s="686"/>
      <c r="CW17" s="686"/>
      <c r="CX17" s="686"/>
      <c r="CY17" s="687"/>
      <c r="CZ17" s="688">
        <v>11.4</v>
      </c>
      <c r="DA17" s="688"/>
      <c r="DB17" s="688"/>
      <c r="DC17" s="688"/>
      <c r="DD17" s="694" t="s">
        <v>179</v>
      </c>
      <c r="DE17" s="686"/>
      <c r="DF17" s="686"/>
      <c r="DG17" s="686"/>
      <c r="DH17" s="686"/>
      <c r="DI17" s="686"/>
      <c r="DJ17" s="686"/>
      <c r="DK17" s="686"/>
      <c r="DL17" s="686"/>
      <c r="DM17" s="686"/>
      <c r="DN17" s="686"/>
      <c r="DO17" s="686"/>
      <c r="DP17" s="687"/>
      <c r="DQ17" s="694">
        <v>506340</v>
      </c>
      <c r="DR17" s="686"/>
      <c r="DS17" s="686"/>
      <c r="DT17" s="686"/>
      <c r="DU17" s="686"/>
      <c r="DV17" s="686"/>
      <c r="DW17" s="686"/>
      <c r="DX17" s="686"/>
      <c r="DY17" s="686"/>
      <c r="DZ17" s="686"/>
      <c r="EA17" s="686"/>
      <c r="EB17" s="686"/>
      <c r="EC17" s="695"/>
    </row>
    <row r="18" spans="2:133" ht="11.25" customHeight="1" x14ac:dyDescent="0.2">
      <c r="B18" s="682" t="s">
        <v>269</v>
      </c>
      <c r="C18" s="683"/>
      <c r="D18" s="683"/>
      <c r="E18" s="683"/>
      <c r="F18" s="683"/>
      <c r="G18" s="683"/>
      <c r="H18" s="683"/>
      <c r="I18" s="683"/>
      <c r="J18" s="683"/>
      <c r="K18" s="683"/>
      <c r="L18" s="683"/>
      <c r="M18" s="683"/>
      <c r="N18" s="683"/>
      <c r="O18" s="683"/>
      <c r="P18" s="683"/>
      <c r="Q18" s="684"/>
      <c r="R18" s="685">
        <v>2277</v>
      </c>
      <c r="S18" s="686"/>
      <c r="T18" s="686"/>
      <c r="U18" s="686"/>
      <c r="V18" s="686"/>
      <c r="W18" s="686"/>
      <c r="X18" s="686"/>
      <c r="Y18" s="687"/>
      <c r="Z18" s="688">
        <v>0</v>
      </c>
      <c r="AA18" s="688"/>
      <c r="AB18" s="688"/>
      <c r="AC18" s="688"/>
      <c r="AD18" s="689">
        <v>2277</v>
      </c>
      <c r="AE18" s="689"/>
      <c r="AF18" s="689"/>
      <c r="AG18" s="689"/>
      <c r="AH18" s="689"/>
      <c r="AI18" s="689"/>
      <c r="AJ18" s="689"/>
      <c r="AK18" s="689"/>
      <c r="AL18" s="690">
        <v>0.1</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129</v>
      </c>
      <c r="BH18" s="686"/>
      <c r="BI18" s="686"/>
      <c r="BJ18" s="686"/>
      <c r="BK18" s="686"/>
      <c r="BL18" s="686"/>
      <c r="BM18" s="686"/>
      <c r="BN18" s="687"/>
      <c r="BO18" s="688" t="s">
        <v>129</v>
      </c>
      <c r="BP18" s="688"/>
      <c r="BQ18" s="688"/>
      <c r="BR18" s="688"/>
      <c r="BS18" s="694" t="s">
        <v>129</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129</v>
      </c>
      <c r="CS18" s="686"/>
      <c r="CT18" s="686"/>
      <c r="CU18" s="686"/>
      <c r="CV18" s="686"/>
      <c r="CW18" s="686"/>
      <c r="CX18" s="686"/>
      <c r="CY18" s="687"/>
      <c r="CZ18" s="688" t="s">
        <v>129</v>
      </c>
      <c r="DA18" s="688"/>
      <c r="DB18" s="688"/>
      <c r="DC18" s="688"/>
      <c r="DD18" s="694" t="s">
        <v>129</v>
      </c>
      <c r="DE18" s="686"/>
      <c r="DF18" s="686"/>
      <c r="DG18" s="686"/>
      <c r="DH18" s="686"/>
      <c r="DI18" s="686"/>
      <c r="DJ18" s="686"/>
      <c r="DK18" s="686"/>
      <c r="DL18" s="686"/>
      <c r="DM18" s="686"/>
      <c r="DN18" s="686"/>
      <c r="DO18" s="686"/>
      <c r="DP18" s="687"/>
      <c r="DQ18" s="694" t="s">
        <v>129</v>
      </c>
      <c r="DR18" s="686"/>
      <c r="DS18" s="686"/>
      <c r="DT18" s="686"/>
      <c r="DU18" s="686"/>
      <c r="DV18" s="686"/>
      <c r="DW18" s="686"/>
      <c r="DX18" s="686"/>
      <c r="DY18" s="686"/>
      <c r="DZ18" s="686"/>
      <c r="EA18" s="686"/>
      <c r="EB18" s="686"/>
      <c r="EC18" s="695"/>
    </row>
    <row r="19" spans="2:133" ht="11.25" customHeight="1" x14ac:dyDescent="0.2">
      <c r="B19" s="682" t="s">
        <v>272</v>
      </c>
      <c r="C19" s="683"/>
      <c r="D19" s="683"/>
      <c r="E19" s="683"/>
      <c r="F19" s="683"/>
      <c r="G19" s="683"/>
      <c r="H19" s="683"/>
      <c r="I19" s="683"/>
      <c r="J19" s="683"/>
      <c r="K19" s="683"/>
      <c r="L19" s="683"/>
      <c r="M19" s="683"/>
      <c r="N19" s="683"/>
      <c r="O19" s="683"/>
      <c r="P19" s="683"/>
      <c r="Q19" s="684"/>
      <c r="R19" s="685">
        <v>997</v>
      </c>
      <c r="S19" s="686"/>
      <c r="T19" s="686"/>
      <c r="U19" s="686"/>
      <c r="V19" s="686"/>
      <c r="W19" s="686"/>
      <c r="X19" s="686"/>
      <c r="Y19" s="687"/>
      <c r="Z19" s="688">
        <v>0</v>
      </c>
      <c r="AA19" s="688"/>
      <c r="AB19" s="688"/>
      <c r="AC19" s="688"/>
      <c r="AD19" s="689">
        <v>997</v>
      </c>
      <c r="AE19" s="689"/>
      <c r="AF19" s="689"/>
      <c r="AG19" s="689"/>
      <c r="AH19" s="689"/>
      <c r="AI19" s="689"/>
      <c r="AJ19" s="689"/>
      <c r="AK19" s="689"/>
      <c r="AL19" s="690">
        <v>0</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v>1003</v>
      </c>
      <c r="BH19" s="686"/>
      <c r="BI19" s="686"/>
      <c r="BJ19" s="686"/>
      <c r="BK19" s="686"/>
      <c r="BL19" s="686"/>
      <c r="BM19" s="686"/>
      <c r="BN19" s="687"/>
      <c r="BO19" s="688">
        <v>0.4</v>
      </c>
      <c r="BP19" s="688"/>
      <c r="BQ19" s="688"/>
      <c r="BR19" s="688"/>
      <c r="BS19" s="694" t="s">
        <v>129</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129</v>
      </c>
      <c r="CS19" s="686"/>
      <c r="CT19" s="686"/>
      <c r="CU19" s="686"/>
      <c r="CV19" s="686"/>
      <c r="CW19" s="686"/>
      <c r="CX19" s="686"/>
      <c r="CY19" s="687"/>
      <c r="CZ19" s="688" t="s">
        <v>129</v>
      </c>
      <c r="DA19" s="688"/>
      <c r="DB19" s="688"/>
      <c r="DC19" s="688"/>
      <c r="DD19" s="694" t="s">
        <v>129</v>
      </c>
      <c r="DE19" s="686"/>
      <c r="DF19" s="686"/>
      <c r="DG19" s="686"/>
      <c r="DH19" s="686"/>
      <c r="DI19" s="686"/>
      <c r="DJ19" s="686"/>
      <c r="DK19" s="686"/>
      <c r="DL19" s="686"/>
      <c r="DM19" s="686"/>
      <c r="DN19" s="686"/>
      <c r="DO19" s="686"/>
      <c r="DP19" s="687"/>
      <c r="DQ19" s="694" t="s">
        <v>129</v>
      </c>
      <c r="DR19" s="686"/>
      <c r="DS19" s="686"/>
      <c r="DT19" s="686"/>
      <c r="DU19" s="686"/>
      <c r="DV19" s="686"/>
      <c r="DW19" s="686"/>
      <c r="DX19" s="686"/>
      <c r="DY19" s="686"/>
      <c r="DZ19" s="686"/>
      <c r="EA19" s="686"/>
      <c r="EB19" s="686"/>
      <c r="EC19" s="695"/>
    </row>
    <row r="20" spans="2:133" ht="11.25" customHeight="1" x14ac:dyDescent="0.2">
      <c r="B20" s="682" t="s">
        <v>275</v>
      </c>
      <c r="C20" s="683"/>
      <c r="D20" s="683"/>
      <c r="E20" s="683"/>
      <c r="F20" s="683"/>
      <c r="G20" s="683"/>
      <c r="H20" s="683"/>
      <c r="I20" s="683"/>
      <c r="J20" s="683"/>
      <c r="K20" s="683"/>
      <c r="L20" s="683"/>
      <c r="M20" s="683"/>
      <c r="N20" s="683"/>
      <c r="O20" s="683"/>
      <c r="P20" s="683"/>
      <c r="Q20" s="684"/>
      <c r="R20" s="685">
        <v>992</v>
      </c>
      <c r="S20" s="686"/>
      <c r="T20" s="686"/>
      <c r="U20" s="686"/>
      <c r="V20" s="686"/>
      <c r="W20" s="686"/>
      <c r="X20" s="686"/>
      <c r="Y20" s="687"/>
      <c r="Z20" s="688">
        <v>0</v>
      </c>
      <c r="AA20" s="688"/>
      <c r="AB20" s="688"/>
      <c r="AC20" s="688"/>
      <c r="AD20" s="689">
        <v>992</v>
      </c>
      <c r="AE20" s="689"/>
      <c r="AF20" s="689"/>
      <c r="AG20" s="689"/>
      <c r="AH20" s="689"/>
      <c r="AI20" s="689"/>
      <c r="AJ20" s="689"/>
      <c r="AK20" s="689"/>
      <c r="AL20" s="690">
        <v>0</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v>1003</v>
      </c>
      <c r="BH20" s="686"/>
      <c r="BI20" s="686"/>
      <c r="BJ20" s="686"/>
      <c r="BK20" s="686"/>
      <c r="BL20" s="686"/>
      <c r="BM20" s="686"/>
      <c r="BN20" s="687"/>
      <c r="BO20" s="688">
        <v>0.4</v>
      </c>
      <c r="BP20" s="688"/>
      <c r="BQ20" s="688"/>
      <c r="BR20" s="688"/>
      <c r="BS20" s="694" t="s">
        <v>129</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4797931</v>
      </c>
      <c r="CS20" s="686"/>
      <c r="CT20" s="686"/>
      <c r="CU20" s="686"/>
      <c r="CV20" s="686"/>
      <c r="CW20" s="686"/>
      <c r="CX20" s="686"/>
      <c r="CY20" s="687"/>
      <c r="CZ20" s="688">
        <v>100</v>
      </c>
      <c r="DA20" s="688"/>
      <c r="DB20" s="688"/>
      <c r="DC20" s="688"/>
      <c r="DD20" s="694">
        <v>966504</v>
      </c>
      <c r="DE20" s="686"/>
      <c r="DF20" s="686"/>
      <c r="DG20" s="686"/>
      <c r="DH20" s="686"/>
      <c r="DI20" s="686"/>
      <c r="DJ20" s="686"/>
      <c r="DK20" s="686"/>
      <c r="DL20" s="686"/>
      <c r="DM20" s="686"/>
      <c r="DN20" s="686"/>
      <c r="DO20" s="686"/>
      <c r="DP20" s="687"/>
      <c r="DQ20" s="694">
        <v>3011511</v>
      </c>
      <c r="DR20" s="686"/>
      <c r="DS20" s="686"/>
      <c r="DT20" s="686"/>
      <c r="DU20" s="686"/>
      <c r="DV20" s="686"/>
      <c r="DW20" s="686"/>
      <c r="DX20" s="686"/>
      <c r="DY20" s="686"/>
      <c r="DZ20" s="686"/>
      <c r="EA20" s="686"/>
      <c r="EB20" s="686"/>
      <c r="EC20" s="695"/>
    </row>
    <row r="21" spans="2:133" ht="11.25" customHeight="1" x14ac:dyDescent="0.2">
      <c r="B21" s="682" t="s">
        <v>278</v>
      </c>
      <c r="C21" s="683"/>
      <c r="D21" s="683"/>
      <c r="E21" s="683"/>
      <c r="F21" s="683"/>
      <c r="G21" s="683"/>
      <c r="H21" s="683"/>
      <c r="I21" s="683"/>
      <c r="J21" s="683"/>
      <c r="K21" s="683"/>
      <c r="L21" s="683"/>
      <c r="M21" s="683"/>
      <c r="N21" s="683"/>
      <c r="O21" s="683"/>
      <c r="P21" s="683"/>
      <c r="Q21" s="684"/>
      <c r="R21" s="685">
        <v>288</v>
      </c>
      <c r="S21" s="686"/>
      <c r="T21" s="686"/>
      <c r="U21" s="686"/>
      <c r="V21" s="686"/>
      <c r="W21" s="686"/>
      <c r="X21" s="686"/>
      <c r="Y21" s="687"/>
      <c r="Z21" s="688">
        <v>0</v>
      </c>
      <c r="AA21" s="688"/>
      <c r="AB21" s="688"/>
      <c r="AC21" s="688"/>
      <c r="AD21" s="689">
        <v>288</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v>1003</v>
      </c>
      <c r="BH21" s="686"/>
      <c r="BI21" s="686"/>
      <c r="BJ21" s="686"/>
      <c r="BK21" s="686"/>
      <c r="BL21" s="686"/>
      <c r="BM21" s="686"/>
      <c r="BN21" s="687"/>
      <c r="BO21" s="688">
        <v>0.4</v>
      </c>
      <c r="BP21" s="688"/>
      <c r="BQ21" s="688"/>
      <c r="BR21" s="688"/>
      <c r="BS21" s="694" t="s">
        <v>179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280</v>
      </c>
      <c r="C22" s="683"/>
      <c r="D22" s="683"/>
      <c r="E22" s="683"/>
      <c r="F22" s="683"/>
      <c r="G22" s="683"/>
      <c r="H22" s="683"/>
      <c r="I22" s="683"/>
      <c r="J22" s="683"/>
      <c r="K22" s="683"/>
      <c r="L22" s="683"/>
      <c r="M22" s="683"/>
      <c r="N22" s="683"/>
      <c r="O22" s="683"/>
      <c r="P22" s="683"/>
      <c r="Q22" s="684"/>
      <c r="R22" s="685">
        <v>2114927</v>
      </c>
      <c r="S22" s="686"/>
      <c r="T22" s="686"/>
      <c r="U22" s="686"/>
      <c r="V22" s="686"/>
      <c r="W22" s="686"/>
      <c r="X22" s="686"/>
      <c r="Y22" s="687"/>
      <c r="Z22" s="688">
        <v>42.8</v>
      </c>
      <c r="AA22" s="688"/>
      <c r="AB22" s="688"/>
      <c r="AC22" s="688"/>
      <c r="AD22" s="689">
        <v>1914460</v>
      </c>
      <c r="AE22" s="689"/>
      <c r="AF22" s="689"/>
      <c r="AG22" s="689"/>
      <c r="AH22" s="689"/>
      <c r="AI22" s="689"/>
      <c r="AJ22" s="689"/>
      <c r="AK22" s="689"/>
      <c r="AL22" s="690">
        <v>81.7</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129</v>
      </c>
      <c r="BH22" s="686"/>
      <c r="BI22" s="686"/>
      <c r="BJ22" s="686"/>
      <c r="BK22" s="686"/>
      <c r="BL22" s="686"/>
      <c r="BM22" s="686"/>
      <c r="BN22" s="687"/>
      <c r="BO22" s="688" t="s">
        <v>129</v>
      </c>
      <c r="BP22" s="688"/>
      <c r="BQ22" s="688"/>
      <c r="BR22" s="688"/>
      <c r="BS22" s="694" t="s">
        <v>129</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283</v>
      </c>
      <c r="C23" s="683"/>
      <c r="D23" s="683"/>
      <c r="E23" s="683"/>
      <c r="F23" s="683"/>
      <c r="G23" s="683"/>
      <c r="H23" s="683"/>
      <c r="I23" s="683"/>
      <c r="J23" s="683"/>
      <c r="K23" s="683"/>
      <c r="L23" s="683"/>
      <c r="M23" s="683"/>
      <c r="N23" s="683"/>
      <c r="O23" s="683"/>
      <c r="P23" s="683"/>
      <c r="Q23" s="684"/>
      <c r="R23" s="685">
        <v>1914460</v>
      </c>
      <c r="S23" s="686"/>
      <c r="T23" s="686"/>
      <c r="U23" s="686"/>
      <c r="V23" s="686"/>
      <c r="W23" s="686"/>
      <c r="X23" s="686"/>
      <c r="Y23" s="687"/>
      <c r="Z23" s="688">
        <v>38.799999999999997</v>
      </c>
      <c r="AA23" s="688"/>
      <c r="AB23" s="688"/>
      <c r="AC23" s="688"/>
      <c r="AD23" s="689">
        <v>1914460</v>
      </c>
      <c r="AE23" s="689"/>
      <c r="AF23" s="689"/>
      <c r="AG23" s="689"/>
      <c r="AH23" s="689"/>
      <c r="AI23" s="689"/>
      <c r="AJ23" s="689"/>
      <c r="AK23" s="689"/>
      <c r="AL23" s="690">
        <v>81.7</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t="s">
        <v>129</v>
      </c>
      <c r="BH23" s="686"/>
      <c r="BI23" s="686"/>
      <c r="BJ23" s="686"/>
      <c r="BK23" s="686"/>
      <c r="BL23" s="686"/>
      <c r="BM23" s="686"/>
      <c r="BN23" s="687"/>
      <c r="BO23" s="688" t="s">
        <v>129</v>
      </c>
      <c r="BP23" s="688"/>
      <c r="BQ23" s="688"/>
      <c r="BR23" s="688"/>
      <c r="BS23" s="694" t="s">
        <v>129</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2">
      <c r="B24" s="682" t="s">
        <v>290</v>
      </c>
      <c r="C24" s="683"/>
      <c r="D24" s="683"/>
      <c r="E24" s="683"/>
      <c r="F24" s="683"/>
      <c r="G24" s="683"/>
      <c r="H24" s="683"/>
      <c r="I24" s="683"/>
      <c r="J24" s="683"/>
      <c r="K24" s="683"/>
      <c r="L24" s="683"/>
      <c r="M24" s="683"/>
      <c r="N24" s="683"/>
      <c r="O24" s="683"/>
      <c r="P24" s="683"/>
      <c r="Q24" s="684"/>
      <c r="R24" s="685">
        <v>200467</v>
      </c>
      <c r="S24" s="686"/>
      <c r="T24" s="686"/>
      <c r="U24" s="686"/>
      <c r="V24" s="686"/>
      <c r="W24" s="686"/>
      <c r="X24" s="686"/>
      <c r="Y24" s="687"/>
      <c r="Z24" s="688">
        <v>4.0999999999999996</v>
      </c>
      <c r="AA24" s="688"/>
      <c r="AB24" s="688"/>
      <c r="AC24" s="688"/>
      <c r="AD24" s="689" t="s">
        <v>129</v>
      </c>
      <c r="AE24" s="689"/>
      <c r="AF24" s="689"/>
      <c r="AG24" s="689"/>
      <c r="AH24" s="689"/>
      <c r="AI24" s="689"/>
      <c r="AJ24" s="689"/>
      <c r="AK24" s="689"/>
      <c r="AL24" s="690" t="s">
        <v>179</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179</v>
      </c>
      <c r="BH24" s="686"/>
      <c r="BI24" s="686"/>
      <c r="BJ24" s="686"/>
      <c r="BK24" s="686"/>
      <c r="BL24" s="686"/>
      <c r="BM24" s="686"/>
      <c r="BN24" s="687"/>
      <c r="BO24" s="688" t="s">
        <v>129</v>
      </c>
      <c r="BP24" s="688"/>
      <c r="BQ24" s="688"/>
      <c r="BR24" s="688"/>
      <c r="BS24" s="694" t="s">
        <v>129</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1388558</v>
      </c>
      <c r="CS24" s="675"/>
      <c r="CT24" s="675"/>
      <c r="CU24" s="675"/>
      <c r="CV24" s="675"/>
      <c r="CW24" s="675"/>
      <c r="CX24" s="675"/>
      <c r="CY24" s="676"/>
      <c r="CZ24" s="679">
        <v>28.9</v>
      </c>
      <c r="DA24" s="680"/>
      <c r="DB24" s="680"/>
      <c r="DC24" s="699"/>
      <c r="DD24" s="724">
        <v>1171286</v>
      </c>
      <c r="DE24" s="675"/>
      <c r="DF24" s="675"/>
      <c r="DG24" s="675"/>
      <c r="DH24" s="675"/>
      <c r="DI24" s="675"/>
      <c r="DJ24" s="675"/>
      <c r="DK24" s="676"/>
      <c r="DL24" s="724">
        <v>1081386</v>
      </c>
      <c r="DM24" s="675"/>
      <c r="DN24" s="675"/>
      <c r="DO24" s="675"/>
      <c r="DP24" s="675"/>
      <c r="DQ24" s="675"/>
      <c r="DR24" s="675"/>
      <c r="DS24" s="675"/>
      <c r="DT24" s="675"/>
      <c r="DU24" s="675"/>
      <c r="DV24" s="676"/>
      <c r="DW24" s="679">
        <v>44.9</v>
      </c>
      <c r="DX24" s="680"/>
      <c r="DY24" s="680"/>
      <c r="DZ24" s="680"/>
      <c r="EA24" s="680"/>
      <c r="EB24" s="680"/>
      <c r="EC24" s="681"/>
    </row>
    <row r="25" spans="2:133" ht="11.25" customHeight="1" x14ac:dyDescent="0.2">
      <c r="B25" s="682" t="s">
        <v>293</v>
      </c>
      <c r="C25" s="683"/>
      <c r="D25" s="683"/>
      <c r="E25" s="683"/>
      <c r="F25" s="683"/>
      <c r="G25" s="683"/>
      <c r="H25" s="683"/>
      <c r="I25" s="683"/>
      <c r="J25" s="683"/>
      <c r="K25" s="683"/>
      <c r="L25" s="683"/>
      <c r="M25" s="683"/>
      <c r="N25" s="683"/>
      <c r="O25" s="683"/>
      <c r="P25" s="683"/>
      <c r="Q25" s="684"/>
      <c r="R25" s="685" t="s">
        <v>129</v>
      </c>
      <c r="S25" s="686"/>
      <c r="T25" s="686"/>
      <c r="U25" s="686"/>
      <c r="V25" s="686"/>
      <c r="W25" s="686"/>
      <c r="X25" s="686"/>
      <c r="Y25" s="687"/>
      <c r="Z25" s="688" t="s">
        <v>129</v>
      </c>
      <c r="AA25" s="688"/>
      <c r="AB25" s="688"/>
      <c r="AC25" s="688"/>
      <c r="AD25" s="689" t="s">
        <v>129</v>
      </c>
      <c r="AE25" s="689"/>
      <c r="AF25" s="689"/>
      <c r="AG25" s="689"/>
      <c r="AH25" s="689"/>
      <c r="AI25" s="689"/>
      <c r="AJ25" s="689"/>
      <c r="AK25" s="689"/>
      <c r="AL25" s="690" t="s">
        <v>129</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129</v>
      </c>
      <c r="BH25" s="686"/>
      <c r="BI25" s="686"/>
      <c r="BJ25" s="686"/>
      <c r="BK25" s="686"/>
      <c r="BL25" s="686"/>
      <c r="BM25" s="686"/>
      <c r="BN25" s="687"/>
      <c r="BO25" s="688" t="s">
        <v>129</v>
      </c>
      <c r="BP25" s="688"/>
      <c r="BQ25" s="688"/>
      <c r="BR25" s="688"/>
      <c r="BS25" s="694" t="s">
        <v>129</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637266</v>
      </c>
      <c r="CS25" s="721"/>
      <c r="CT25" s="721"/>
      <c r="CU25" s="721"/>
      <c r="CV25" s="721"/>
      <c r="CW25" s="721"/>
      <c r="CX25" s="721"/>
      <c r="CY25" s="722"/>
      <c r="CZ25" s="690">
        <v>13.3</v>
      </c>
      <c r="DA25" s="719"/>
      <c r="DB25" s="719"/>
      <c r="DC25" s="723"/>
      <c r="DD25" s="694">
        <v>599748</v>
      </c>
      <c r="DE25" s="721"/>
      <c r="DF25" s="721"/>
      <c r="DG25" s="721"/>
      <c r="DH25" s="721"/>
      <c r="DI25" s="721"/>
      <c r="DJ25" s="721"/>
      <c r="DK25" s="722"/>
      <c r="DL25" s="694">
        <v>511418</v>
      </c>
      <c r="DM25" s="721"/>
      <c r="DN25" s="721"/>
      <c r="DO25" s="721"/>
      <c r="DP25" s="721"/>
      <c r="DQ25" s="721"/>
      <c r="DR25" s="721"/>
      <c r="DS25" s="721"/>
      <c r="DT25" s="721"/>
      <c r="DU25" s="721"/>
      <c r="DV25" s="722"/>
      <c r="DW25" s="690">
        <v>21.2</v>
      </c>
      <c r="DX25" s="719"/>
      <c r="DY25" s="719"/>
      <c r="DZ25" s="719"/>
      <c r="EA25" s="719"/>
      <c r="EB25" s="719"/>
      <c r="EC25" s="720"/>
    </row>
    <row r="26" spans="2:133" ht="11.25" customHeight="1" x14ac:dyDescent="0.2">
      <c r="B26" s="682" t="s">
        <v>296</v>
      </c>
      <c r="C26" s="683"/>
      <c r="D26" s="683"/>
      <c r="E26" s="683"/>
      <c r="F26" s="683"/>
      <c r="G26" s="683"/>
      <c r="H26" s="683"/>
      <c r="I26" s="683"/>
      <c r="J26" s="683"/>
      <c r="K26" s="683"/>
      <c r="L26" s="683"/>
      <c r="M26" s="683"/>
      <c r="N26" s="683"/>
      <c r="O26" s="683"/>
      <c r="P26" s="683"/>
      <c r="Q26" s="684"/>
      <c r="R26" s="685">
        <v>2533745</v>
      </c>
      <c r="S26" s="686"/>
      <c r="T26" s="686"/>
      <c r="U26" s="686"/>
      <c r="V26" s="686"/>
      <c r="W26" s="686"/>
      <c r="X26" s="686"/>
      <c r="Y26" s="687"/>
      <c r="Z26" s="688">
        <v>51.3</v>
      </c>
      <c r="AA26" s="688"/>
      <c r="AB26" s="688"/>
      <c r="AC26" s="688"/>
      <c r="AD26" s="689">
        <v>2333278</v>
      </c>
      <c r="AE26" s="689"/>
      <c r="AF26" s="689"/>
      <c r="AG26" s="689"/>
      <c r="AH26" s="689"/>
      <c r="AI26" s="689"/>
      <c r="AJ26" s="689"/>
      <c r="AK26" s="689"/>
      <c r="AL26" s="690">
        <v>99.6</v>
      </c>
      <c r="AM26" s="691"/>
      <c r="AN26" s="691"/>
      <c r="AO26" s="692"/>
      <c r="AP26" s="704" t="s">
        <v>297</v>
      </c>
      <c r="AQ26" s="725"/>
      <c r="AR26" s="725"/>
      <c r="AS26" s="725"/>
      <c r="AT26" s="725"/>
      <c r="AU26" s="725"/>
      <c r="AV26" s="725"/>
      <c r="AW26" s="725"/>
      <c r="AX26" s="725"/>
      <c r="AY26" s="725"/>
      <c r="AZ26" s="725"/>
      <c r="BA26" s="725"/>
      <c r="BB26" s="725"/>
      <c r="BC26" s="725"/>
      <c r="BD26" s="725"/>
      <c r="BE26" s="725"/>
      <c r="BF26" s="706"/>
      <c r="BG26" s="685" t="s">
        <v>129</v>
      </c>
      <c r="BH26" s="686"/>
      <c r="BI26" s="686"/>
      <c r="BJ26" s="686"/>
      <c r="BK26" s="686"/>
      <c r="BL26" s="686"/>
      <c r="BM26" s="686"/>
      <c r="BN26" s="687"/>
      <c r="BO26" s="688" t="s">
        <v>129</v>
      </c>
      <c r="BP26" s="688"/>
      <c r="BQ26" s="688"/>
      <c r="BR26" s="688"/>
      <c r="BS26" s="694" t="s">
        <v>129</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333167</v>
      </c>
      <c r="CS26" s="686"/>
      <c r="CT26" s="686"/>
      <c r="CU26" s="686"/>
      <c r="CV26" s="686"/>
      <c r="CW26" s="686"/>
      <c r="CX26" s="686"/>
      <c r="CY26" s="687"/>
      <c r="CZ26" s="690">
        <v>6.9</v>
      </c>
      <c r="DA26" s="719"/>
      <c r="DB26" s="719"/>
      <c r="DC26" s="723"/>
      <c r="DD26" s="694">
        <v>318702</v>
      </c>
      <c r="DE26" s="686"/>
      <c r="DF26" s="686"/>
      <c r="DG26" s="686"/>
      <c r="DH26" s="686"/>
      <c r="DI26" s="686"/>
      <c r="DJ26" s="686"/>
      <c r="DK26" s="687"/>
      <c r="DL26" s="694" t="s">
        <v>129</v>
      </c>
      <c r="DM26" s="686"/>
      <c r="DN26" s="686"/>
      <c r="DO26" s="686"/>
      <c r="DP26" s="686"/>
      <c r="DQ26" s="686"/>
      <c r="DR26" s="686"/>
      <c r="DS26" s="686"/>
      <c r="DT26" s="686"/>
      <c r="DU26" s="686"/>
      <c r="DV26" s="687"/>
      <c r="DW26" s="690" t="s">
        <v>129</v>
      </c>
      <c r="DX26" s="719"/>
      <c r="DY26" s="719"/>
      <c r="DZ26" s="719"/>
      <c r="EA26" s="719"/>
      <c r="EB26" s="719"/>
      <c r="EC26" s="720"/>
    </row>
    <row r="27" spans="2:133" ht="11.25" customHeight="1" x14ac:dyDescent="0.2">
      <c r="B27" s="682" t="s">
        <v>299</v>
      </c>
      <c r="C27" s="683"/>
      <c r="D27" s="683"/>
      <c r="E27" s="683"/>
      <c r="F27" s="683"/>
      <c r="G27" s="683"/>
      <c r="H27" s="683"/>
      <c r="I27" s="683"/>
      <c r="J27" s="683"/>
      <c r="K27" s="683"/>
      <c r="L27" s="683"/>
      <c r="M27" s="683"/>
      <c r="N27" s="683"/>
      <c r="O27" s="683"/>
      <c r="P27" s="683"/>
      <c r="Q27" s="684"/>
      <c r="R27" s="685" t="s">
        <v>129</v>
      </c>
      <c r="S27" s="686"/>
      <c r="T27" s="686"/>
      <c r="U27" s="686"/>
      <c r="V27" s="686"/>
      <c r="W27" s="686"/>
      <c r="X27" s="686"/>
      <c r="Y27" s="687"/>
      <c r="Z27" s="688" t="s">
        <v>129</v>
      </c>
      <c r="AA27" s="688"/>
      <c r="AB27" s="688"/>
      <c r="AC27" s="688"/>
      <c r="AD27" s="689" t="s">
        <v>179</v>
      </c>
      <c r="AE27" s="689"/>
      <c r="AF27" s="689"/>
      <c r="AG27" s="689"/>
      <c r="AH27" s="689"/>
      <c r="AI27" s="689"/>
      <c r="AJ27" s="689"/>
      <c r="AK27" s="689"/>
      <c r="AL27" s="690" t="s">
        <v>129</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285051</v>
      </c>
      <c r="BH27" s="686"/>
      <c r="BI27" s="686"/>
      <c r="BJ27" s="686"/>
      <c r="BK27" s="686"/>
      <c r="BL27" s="686"/>
      <c r="BM27" s="686"/>
      <c r="BN27" s="687"/>
      <c r="BO27" s="688">
        <v>100</v>
      </c>
      <c r="BP27" s="688"/>
      <c r="BQ27" s="688"/>
      <c r="BR27" s="688"/>
      <c r="BS27" s="694">
        <v>3923</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203108</v>
      </c>
      <c r="CS27" s="721"/>
      <c r="CT27" s="721"/>
      <c r="CU27" s="721"/>
      <c r="CV27" s="721"/>
      <c r="CW27" s="721"/>
      <c r="CX27" s="721"/>
      <c r="CY27" s="722"/>
      <c r="CZ27" s="690">
        <v>4.2</v>
      </c>
      <c r="DA27" s="719"/>
      <c r="DB27" s="719"/>
      <c r="DC27" s="723"/>
      <c r="DD27" s="694">
        <v>65198</v>
      </c>
      <c r="DE27" s="721"/>
      <c r="DF27" s="721"/>
      <c r="DG27" s="721"/>
      <c r="DH27" s="721"/>
      <c r="DI27" s="721"/>
      <c r="DJ27" s="721"/>
      <c r="DK27" s="722"/>
      <c r="DL27" s="694">
        <v>63628</v>
      </c>
      <c r="DM27" s="721"/>
      <c r="DN27" s="721"/>
      <c r="DO27" s="721"/>
      <c r="DP27" s="721"/>
      <c r="DQ27" s="721"/>
      <c r="DR27" s="721"/>
      <c r="DS27" s="721"/>
      <c r="DT27" s="721"/>
      <c r="DU27" s="721"/>
      <c r="DV27" s="722"/>
      <c r="DW27" s="690">
        <v>2.6</v>
      </c>
      <c r="DX27" s="719"/>
      <c r="DY27" s="719"/>
      <c r="DZ27" s="719"/>
      <c r="EA27" s="719"/>
      <c r="EB27" s="719"/>
      <c r="EC27" s="720"/>
    </row>
    <row r="28" spans="2:133" ht="11.25" customHeight="1" x14ac:dyDescent="0.2">
      <c r="B28" s="682" t="s">
        <v>302</v>
      </c>
      <c r="C28" s="683"/>
      <c r="D28" s="683"/>
      <c r="E28" s="683"/>
      <c r="F28" s="683"/>
      <c r="G28" s="683"/>
      <c r="H28" s="683"/>
      <c r="I28" s="683"/>
      <c r="J28" s="683"/>
      <c r="K28" s="683"/>
      <c r="L28" s="683"/>
      <c r="M28" s="683"/>
      <c r="N28" s="683"/>
      <c r="O28" s="683"/>
      <c r="P28" s="683"/>
      <c r="Q28" s="684"/>
      <c r="R28" s="685">
        <v>1102</v>
      </c>
      <c r="S28" s="686"/>
      <c r="T28" s="686"/>
      <c r="U28" s="686"/>
      <c r="V28" s="686"/>
      <c r="W28" s="686"/>
      <c r="X28" s="686"/>
      <c r="Y28" s="687"/>
      <c r="Z28" s="688">
        <v>0</v>
      </c>
      <c r="AA28" s="688"/>
      <c r="AB28" s="688"/>
      <c r="AC28" s="688"/>
      <c r="AD28" s="689" t="s">
        <v>129</v>
      </c>
      <c r="AE28" s="689"/>
      <c r="AF28" s="689"/>
      <c r="AG28" s="689"/>
      <c r="AH28" s="689"/>
      <c r="AI28" s="689"/>
      <c r="AJ28" s="689"/>
      <c r="AK28" s="689"/>
      <c r="AL28" s="690" t="s">
        <v>129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548184</v>
      </c>
      <c r="CS28" s="686"/>
      <c r="CT28" s="686"/>
      <c r="CU28" s="686"/>
      <c r="CV28" s="686"/>
      <c r="CW28" s="686"/>
      <c r="CX28" s="686"/>
      <c r="CY28" s="687"/>
      <c r="CZ28" s="690">
        <v>11.4</v>
      </c>
      <c r="DA28" s="719"/>
      <c r="DB28" s="719"/>
      <c r="DC28" s="723"/>
      <c r="DD28" s="694">
        <v>506340</v>
      </c>
      <c r="DE28" s="686"/>
      <c r="DF28" s="686"/>
      <c r="DG28" s="686"/>
      <c r="DH28" s="686"/>
      <c r="DI28" s="686"/>
      <c r="DJ28" s="686"/>
      <c r="DK28" s="687"/>
      <c r="DL28" s="694">
        <v>506340</v>
      </c>
      <c r="DM28" s="686"/>
      <c r="DN28" s="686"/>
      <c r="DO28" s="686"/>
      <c r="DP28" s="686"/>
      <c r="DQ28" s="686"/>
      <c r="DR28" s="686"/>
      <c r="DS28" s="686"/>
      <c r="DT28" s="686"/>
      <c r="DU28" s="686"/>
      <c r="DV28" s="687"/>
      <c r="DW28" s="690">
        <v>21</v>
      </c>
      <c r="DX28" s="719"/>
      <c r="DY28" s="719"/>
      <c r="DZ28" s="719"/>
      <c r="EA28" s="719"/>
      <c r="EB28" s="719"/>
      <c r="EC28" s="720"/>
    </row>
    <row r="29" spans="2:133" ht="11.25" customHeight="1" x14ac:dyDescent="0.2">
      <c r="B29" s="682" t="s">
        <v>304</v>
      </c>
      <c r="C29" s="683"/>
      <c r="D29" s="683"/>
      <c r="E29" s="683"/>
      <c r="F29" s="683"/>
      <c r="G29" s="683"/>
      <c r="H29" s="683"/>
      <c r="I29" s="683"/>
      <c r="J29" s="683"/>
      <c r="K29" s="683"/>
      <c r="L29" s="683"/>
      <c r="M29" s="683"/>
      <c r="N29" s="683"/>
      <c r="O29" s="683"/>
      <c r="P29" s="683"/>
      <c r="Q29" s="684"/>
      <c r="R29" s="685">
        <v>71851</v>
      </c>
      <c r="S29" s="686"/>
      <c r="T29" s="686"/>
      <c r="U29" s="686"/>
      <c r="V29" s="686"/>
      <c r="W29" s="686"/>
      <c r="X29" s="686"/>
      <c r="Y29" s="687"/>
      <c r="Z29" s="688">
        <v>1.5</v>
      </c>
      <c r="AA29" s="688"/>
      <c r="AB29" s="688"/>
      <c r="AC29" s="688"/>
      <c r="AD29" s="689">
        <v>1162</v>
      </c>
      <c r="AE29" s="689"/>
      <c r="AF29" s="689"/>
      <c r="AG29" s="689"/>
      <c r="AH29" s="689"/>
      <c r="AI29" s="689"/>
      <c r="AJ29" s="689"/>
      <c r="AK29" s="689"/>
      <c r="AL29" s="690">
        <v>0</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305</v>
      </c>
      <c r="CE29" s="730"/>
      <c r="CF29" s="700" t="s">
        <v>69</v>
      </c>
      <c r="CG29" s="701"/>
      <c r="CH29" s="701"/>
      <c r="CI29" s="701"/>
      <c r="CJ29" s="701"/>
      <c r="CK29" s="701"/>
      <c r="CL29" s="701"/>
      <c r="CM29" s="701"/>
      <c r="CN29" s="701"/>
      <c r="CO29" s="701"/>
      <c r="CP29" s="701"/>
      <c r="CQ29" s="702"/>
      <c r="CR29" s="685">
        <v>548181</v>
      </c>
      <c r="CS29" s="721"/>
      <c r="CT29" s="721"/>
      <c r="CU29" s="721"/>
      <c r="CV29" s="721"/>
      <c r="CW29" s="721"/>
      <c r="CX29" s="721"/>
      <c r="CY29" s="722"/>
      <c r="CZ29" s="690">
        <v>11.4</v>
      </c>
      <c r="DA29" s="719"/>
      <c r="DB29" s="719"/>
      <c r="DC29" s="723"/>
      <c r="DD29" s="694">
        <v>506337</v>
      </c>
      <c r="DE29" s="721"/>
      <c r="DF29" s="721"/>
      <c r="DG29" s="721"/>
      <c r="DH29" s="721"/>
      <c r="DI29" s="721"/>
      <c r="DJ29" s="721"/>
      <c r="DK29" s="722"/>
      <c r="DL29" s="694">
        <v>506337</v>
      </c>
      <c r="DM29" s="721"/>
      <c r="DN29" s="721"/>
      <c r="DO29" s="721"/>
      <c r="DP29" s="721"/>
      <c r="DQ29" s="721"/>
      <c r="DR29" s="721"/>
      <c r="DS29" s="721"/>
      <c r="DT29" s="721"/>
      <c r="DU29" s="721"/>
      <c r="DV29" s="722"/>
      <c r="DW29" s="690">
        <v>21</v>
      </c>
      <c r="DX29" s="719"/>
      <c r="DY29" s="719"/>
      <c r="DZ29" s="719"/>
      <c r="EA29" s="719"/>
      <c r="EB29" s="719"/>
      <c r="EC29" s="720"/>
    </row>
    <row r="30" spans="2:133" ht="11.25" customHeight="1" x14ac:dyDescent="0.2">
      <c r="B30" s="682" t="s">
        <v>306</v>
      </c>
      <c r="C30" s="683"/>
      <c r="D30" s="683"/>
      <c r="E30" s="683"/>
      <c r="F30" s="683"/>
      <c r="G30" s="683"/>
      <c r="H30" s="683"/>
      <c r="I30" s="683"/>
      <c r="J30" s="683"/>
      <c r="K30" s="683"/>
      <c r="L30" s="683"/>
      <c r="M30" s="683"/>
      <c r="N30" s="683"/>
      <c r="O30" s="683"/>
      <c r="P30" s="683"/>
      <c r="Q30" s="684"/>
      <c r="R30" s="685">
        <v>1950</v>
      </c>
      <c r="S30" s="686"/>
      <c r="T30" s="686"/>
      <c r="U30" s="686"/>
      <c r="V30" s="686"/>
      <c r="W30" s="686"/>
      <c r="X30" s="686"/>
      <c r="Y30" s="687"/>
      <c r="Z30" s="688">
        <v>0</v>
      </c>
      <c r="AA30" s="688"/>
      <c r="AB30" s="688"/>
      <c r="AC30" s="688"/>
      <c r="AD30" s="689" t="s">
        <v>129</v>
      </c>
      <c r="AE30" s="689"/>
      <c r="AF30" s="689"/>
      <c r="AG30" s="689"/>
      <c r="AH30" s="689"/>
      <c r="AI30" s="689"/>
      <c r="AJ30" s="689"/>
      <c r="AK30" s="689"/>
      <c r="AL30" s="690" t="s">
        <v>129</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307</v>
      </c>
      <c r="BH30" s="738"/>
      <c r="BI30" s="738"/>
      <c r="BJ30" s="738"/>
      <c r="BK30" s="738"/>
      <c r="BL30" s="738"/>
      <c r="BM30" s="738"/>
      <c r="BN30" s="738"/>
      <c r="BO30" s="738"/>
      <c r="BP30" s="738"/>
      <c r="BQ30" s="739"/>
      <c r="BR30" s="664" t="s">
        <v>308</v>
      </c>
      <c r="BS30" s="738"/>
      <c r="BT30" s="738"/>
      <c r="BU30" s="738"/>
      <c r="BV30" s="738"/>
      <c r="BW30" s="738"/>
      <c r="BX30" s="738"/>
      <c r="BY30" s="738"/>
      <c r="BZ30" s="738"/>
      <c r="CA30" s="738"/>
      <c r="CB30" s="739"/>
      <c r="CD30" s="731"/>
      <c r="CE30" s="732"/>
      <c r="CF30" s="700" t="s">
        <v>309</v>
      </c>
      <c r="CG30" s="701"/>
      <c r="CH30" s="701"/>
      <c r="CI30" s="701"/>
      <c r="CJ30" s="701"/>
      <c r="CK30" s="701"/>
      <c r="CL30" s="701"/>
      <c r="CM30" s="701"/>
      <c r="CN30" s="701"/>
      <c r="CO30" s="701"/>
      <c r="CP30" s="701"/>
      <c r="CQ30" s="702"/>
      <c r="CR30" s="685">
        <v>537180</v>
      </c>
      <c r="CS30" s="686"/>
      <c r="CT30" s="686"/>
      <c r="CU30" s="686"/>
      <c r="CV30" s="686"/>
      <c r="CW30" s="686"/>
      <c r="CX30" s="686"/>
      <c r="CY30" s="687"/>
      <c r="CZ30" s="690">
        <v>11.2</v>
      </c>
      <c r="DA30" s="719"/>
      <c r="DB30" s="719"/>
      <c r="DC30" s="723"/>
      <c r="DD30" s="694">
        <v>496969</v>
      </c>
      <c r="DE30" s="686"/>
      <c r="DF30" s="686"/>
      <c r="DG30" s="686"/>
      <c r="DH30" s="686"/>
      <c r="DI30" s="686"/>
      <c r="DJ30" s="686"/>
      <c r="DK30" s="687"/>
      <c r="DL30" s="694">
        <v>496969</v>
      </c>
      <c r="DM30" s="686"/>
      <c r="DN30" s="686"/>
      <c r="DO30" s="686"/>
      <c r="DP30" s="686"/>
      <c r="DQ30" s="686"/>
      <c r="DR30" s="686"/>
      <c r="DS30" s="686"/>
      <c r="DT30" s="686"/>
      <c r="DU30" s="686"/>
      <c r="DV30" s="687"/>
      <c r="DW30" s="690">
        <v>20.6</v>
      </c>
      <c r="DX30" s="719"/>
      <c r="DY30" s="719"/>
      <c r="DZ30" s="719"/>
      <c r="EA30" s="719"/>
      <c r="EB30" s="719"/>
      <c r="EC30" s="720"/>
    </row>
    <row r="31" spans="2:133" ht="11.25" customHeight="1" x14ac:dyDescent="0.2">
      <c r="B31" s="682" t="s">
        <v>310</v>
      </c>
      <c r="C31" s="683"/>
      <c r="D31" s="683"/>
      <c r="E31" s="683"/>
      <c r="F31" s="683"/>
      <c r="G31" s="683"/>
      <c r="H31" s="683"/>
      <c r="I31" s="683"/>
      <c r="J31" s="683"/>
      <c r="K31" s="683"/>
      <c r="L31" s="683"/>
      <c r="M31" s="683"/>
      <c r="N31" s="683"/>
      <c r="O31" s="683"/>
      <c r="P31" s="683"/>
      <c r="Q31" s="684"/>
      <c r="R31" s="685">
        <v>989467</v>
      </c>
      <c r="S31" s="686"/>
      <c r="T31" s="686"/>
      <c r="U31" s="686"/>
      <c r="V31" s="686"/>
      <c r="W31" s="686"/>
      <c r="X31" s="686"/>
      <c r="Y31" s="687"/>
      <c r="Z31" s="688">
        <v>20</v>
      </c>
      <c r="AA31" s="688"/>
      <c r="AB31" s="688"/>
      <c r="AC31" s="688"/>
      <c r="AD31" s="689" t="s">
        <v>129</v>
      </c>
      <c r="AE31" s="689"/>
      <c r="AF31" s="689"/>
      <c r="AG31" s="689"/>
      <c r="AH31" s="689"/>
      <c r="AI31" s="689"/>
      <c r="AJ31" s="689"/>
      <c r="AK31" s="689"/>
      <c r="AL31" s="690" t="s">
        <v>129</v>
      </c>
      <c r="AM31" s="691"/>
      <c r="AN31" s="691"/>
      <c r="AO31" s="692"/>
      <c r="AP31" s="742" t="s">
        <v>311</v>
      </c>
      <c r="AQ31" s="743"/>
      <c r="AR31" s="743"/>
      <c r="AS31" s="743"/>
      <c r="AT31" s="748" t="s">
        <v>312</v>
      </c>
      <c r="AU31" s="231"/>
      <c r="AV31" s="231"/>
      <c r="AW31" s="231"/>
      <c r="AX31" s="671" t="s">
        <v>188</v>
      </c>
      <c r="AY31" s="672"/>
      <c r="AZ31" s="672"/>
      <c r="BA31" s="672"/>
      <c r="BB31" s="672"/>
      <c r="BC31" s="672"/>
      <c r="BD31" s="672"/>
      <c r="BE31" s="672"/>
      <c r="BF31" s="673"/>
      <c r="BG31" s="753">
        <v>99.5</v>
      </c>
      <c r="BH31" s="740"/>
      <c r="BI31" s="740"/>
      <c r="BJ31" s="740"/>
      <c r="BK31" s="740"/>
      <c r="BL31" s="740"/>
      <c r="BM31" s="680">
        <v>90.3</v>
      </c>
      <c r="BN31" s="740"/>
      <c r="BO31" s="740"/>
      <c r="BP31" s="740"/>
      <c r="BQ31" s="741"/>
      <c r="BR31" s="753">
        <v>98.7</v>
      </c>
      <c r="BS31" s="740"/>
      <c r="BT31" s="740"/>
      <c r="BU31" s="740"/>
      <c r="BV31" s="740"/>
      <c r="BW31" s="740"/>
      <c r="BX31" s="680">
        <v>89.3</v>
      </c>
      <c r="BY31" s="740"/>
      <c r="BZ31" s="740"/>
      <c r="CA31" s="740"/>
      <c r="CB31" s="741"/>
      <c r="CD31" s="731"/>
      <c r="CE31" s="732"/>
      <c r="CF31" s="700" t="s">
        <v>313</v>
      </c>
      <c r="CG31" s="701"/>
      <c r="CH31" s="701"/>
      <c r="CI31" s="701"/>
      <c r="CJ31" s="701"/>
      <c r="CK31" s="701"/>
      <c r="CL31" s="701"/>
      <c r="CM31" s="701"/>
      <c r="CN31" s="701"/>
      <c r="CO31" s="701"/>
      <c r="CP31" s="701"/>
      <c r="CQ31" s="702"/>
      <c r="CR31" s="685">
        <v>11001</v>
      </c>
      <c r="CS31" s="721"/>
      <c r="CT31" s="721"/>
      <c r="CU31" s="721"/>
      <c r="CV31" s="721"/>
      <c r="CW31" s="721"/>
      <c r="CX31" s="721"/>
      <c r="CY31" s="722"/>
      <c r="CZ31" s="690">
        <v>0.2</v>
      </c>
      <c r="DA31" s="719"/>
      <c r="DB31" s="719"/>
      <c r="DC31" s="723"/>
      <c r="DD31" s="694">
        <v>9368</v>
      </c>
      <c r="DE31" s="721"/>
      <c r="DF31" s="721"/>
      <c r="DG31" s="721"/>
      <c r="DH31" s="721"/>
      <c r="DI31" s="721"/>
      <c r="DJ31" s="721"/>
      <c r="DK31" s="722"/>
      <c r="DL31" s="694">
        <v>9368</v>
      </c>
      <c r="DM31" s="721"/>
      <c r="DN31" s="721"/>
      <c r="DO31" s="721"/>
      <c r="DP31" s="721"/>
      <c r="DQ31" s="721"/>
      <c r="DR31" s="721"/>
      <c r="DS31" s="721"/>
      <c r="DT31" s="721"/>
      <c r="DU31" s="721"/>
      <c r="DV31" s="722"/>
      <c r="DW31" s="690">
        <v>0.4</v>
      </c>
      <c r="DX31" s="719"/>
      <c r="DY31" s="719"/>
      <c r="DZ31" s="719"/>
      <c r="EA31" s="719"/>
      <c r="EB31" s="719"/>
      <c r="EC31" s="720"/>
    </row>
    <row r="32" spans="2:133" ht="11.25" customHeight="1" x14ac:dyDescent="0.2">
      <c r="B32" s="735" t="s">
        <v>314</v>
      </c>
      <c r="C32" s="736"/>
      <c r="D32" s="736"/>
      <c r="E32" s="736"/>
      <c r="F32" s="736"/>
      <c r="G32" s="736"/>
      <c r="H32" s="736"/>
      <c r="I32" s="736"/>
      <c r="J32" s="736"/>
      <c r="K32" s="736"/>
      <c r="L32" s="736"/>
      <c r="M32" s="736"/>
      <c r="N32" s="736"/>
      <c r="O32" s="736"/>
      <c r="P32" s="736"/>
      <c r="Q32" s="737"/>
      <c r="R32" s="685" t="s">
        <v>129</v>
      </c>
      <c r="S32" s="686"/>
      <c r="T32" s="686"/>
      <c r="U32" s="686"/>
      <c r="V32" s="686"/>
      <c r="W32" s="686"/>
      <c r="X32" s="686"/>
      <c r="Y32" s="687"/>
      <c r="Z32" s="688" t="s">
        <v>129</v>
      </c>
      <c r="AA32" s="688"/>
      <c r="AB32" s="688"/>
      <c r="AC32" s="688"/>
      <c r="AD32" s="689" t="s">
        <v>129</v>
      </c>
      <c r="AE32" s="689"/>
      <c r="AF32" s="689"/>
      <c r="AG32" s="689"/>
      <c r="AH32" s="689"/>
      <c r="AI32" s="689"/>
      <c r="AJ32" s="689"/>
      <c r="AK32" s="689"/>
      <c r="AL32" s="690" t="s">
        <v>129</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4">
        <v>99.3</v>
      </c>
      <c r="BH32" s="721"/>
      <c r="BI32" s="721"/>
      <c r="BJ32" s="721"/>
      <c r="BK32" s="721"/>
      <c r="BL32" s="721"/>
      <c r="BM32" s="691">
        <v>96</v>
      </c>
      <c r="BN32" s="751"/>
      <c r="BO32" s="751"/>
      <c r="BP32" s="751"/>
      <c r="BQ32" s="752"/>
      <c r="BR32" s="754">
        <v>98</v>
      </c>
      <c r="BS32" s="721"/>
      <c r="BT32" s="721"/>
      <c r="BU32" s="721"/>
      <c r="BV32" s="721"/>
      <c r="BW32" s="721"/>
      <c r="BX32" s="691">
        <v>95.1</v>
      </c>
      <c r="BY32" s="751"/>
      <c r="BZ32" s="751"/>
      <c r="CA32" s="751"/>
      <c r="CB32" s="752"/>
      <c r="CD32" s="733"/>
      <c r="CE32" s="734"/>
      <c r="CF32" s="700" t="s">
        <v>317</v>
      </c>
      <c r="CG32" s="701"/>
      <c r="CH32" s="701"/>
      <c r="CI32" s="701"/>
      <c r="CJ32" s="701"/>
      <c r="CK32" s="701"/>
      <c r="CL32" s="701"/>
      <c r="CM32" s="701"/>
      <c r="CN32" s="701"/>
      <c r="CO32" s="701"/>
      <c r="CP32" s="701"/>
      <c r="CQ32" s="702"/>
      <c r="CR32" s="685">
        <v>3</v>
      </c>
      <c r="CS32" s="686"/>
      <c r="CT32" s="686"/>
      <c r="CU32" s="686"/>
      <c r="CV32" s="686"/>
      <c r="CW32" s="686"/>
      <c r="CX32" s="686"/>
      <c r="CY32" s="687"/>
      <c r="CZ32" s="690">
        <v>0</v>
      </c>
      <c r="DA32" s="719"/>
      <c r="DB32" s="719"/>
      <c r="DC32" s="723"/>
      <c r="DD32" s="694">
        <v>3</v>
      </c>
      <c r="DE32" s="686"/>
      <c r="DF32" s="686"/>
      <c r="DG32" s="686"/>
      <c r="DH32" s="686"/>
      <c r="DI32" s="686"/>
      <c r="DJ32" s="686"/>
      <c r="DK32" s="687"/>
      <c r="DL32" s="694">
        <v>3</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2">
      <c r="B33" s="682" t="s">
        <v>318</v>
      </c>
      <c r="C33" s="683"/>
      <c r="D33" s="683"/>
      <c r="E33" s="683"/>
      <c r="F33" s="683"/>
      <c r="G33" s="683"/>
      <c r="H33" s="683"/>
      <c r="I33" s="683"/>
      <c r="J33" s="683"/>
      <c r="K33" s="683"/>
      <c r="L33" s="683"/>
      <c r="M33" s="683"/>
      <c r="N33" s="683"/>
      <c r="O33" s="683"/>
      <c r="P33" s="683"/>
      <c r="Q33" s="684"/>
      <c r="R33" s="685">
        <v>177562</v>
      </c>
      <c r="S33" s="686"/>
      <c r="T33" s="686"/>
      <c r="U33" s="686"/>
      <c r="V33" s="686"/>
      <c r="W33" s="686"/>
      <c r="X33" s="686"/>
      <c r="Y33" s="687"/>
      <c r="Z33" s="688">
        <v>3.6</v>
      </c>
      <c r="AA33" s="688"/>
      <c r="AB33" s="688"/>
      <c r="AC33" s="688"/>
      <c r="AD33" s="689" t="s">
        <v>129</v>
      </c>
      <c r="AE33" s="689"/>
      <c r="AF33" s="689"/>
      <c r="AG33" s="689"/>
      <c r="AH33" s="689"/>
      <c r="AI33" s="689"/>
      <c r="AJ33" s="689"/>
      <c r="AK33" s="689"/>
      <c r="AL33" s="690" t="s">
        <v>129</v>
      </c>
      <c r="AM33" s="691"/>
      <c r="AN33" s="691"/>
      <c r="AO33" s="692"/>
      <c r="AP33" s="746"/>
      <c r="AQ33" s="747"/>
      <c r="AR33" s="747"/>
      <c r="AS33" s="747"/>
      <c r="AT33" s="750"/>
      <c r="AU33" s="232"/>
      <c r="AV33" s="232"/>
      <c r="AW33" s="232"/>
      <c r="AX33" s="726" t="s">
        <v>319</v>
      </c>
      <c r="AY33" s="727"/>
      <c r="AZ33" s="727"/>
      <c r="BA33" s="727"/>
      <c r="BB33" s="727"/>
      <c r="BC33" s="727"/>
      <c r="BD33" s="727"/>
      <c r="BE33" s="727"/>
      <c r="BF33" s="728"/>
      <c r="BG33" s="755">
        <v>99.5</v>
      </c>
      <c r="BH33" s="756"/>
      <c r="BI33" s="756"/>
      <c r="BJ33" s="756"/>
      <c r="BK33" s="756"/>
      <c r="BL33" s="756"/>
      <c r="BM33" s="757">
        <v>79.400000000000006</v>
      </c>
      <c r="BN33" s="756"/>
      <c r="BO33" s="756"/>
      <c r="BP33" s="756"/>
      <c r="BQ33" s="758"/>
      <c r="BR33" s="755">
        <v>99.4</v>
      </c>
      <c r="BS33" s="756"/>
      <c r="BT33" s="756"/>
      <c r="BU33" s="756"/>
      <c r="BV33" s="756"/>
      <c r="BW33" s="756"/>
      <c r="BX33" s="757">
        <v>77.7</v>
      </c>
      <c r="BY33" s="756"/>
      <c r="BZ33" s="756"/>
      <c r="CA33" s="756"/>
      <c r="CB33" s="758"/>
      <c r="CD33" s="700" t="s">
        <v>320</v>
      </c>
      <c r="CE33" s="701"/>
      <c r="CF33" s="701"/>
      <c r="CG33" s="701"/>
      <c r="CH33" s="701"/>
      <c r="CI33" s="701"/>
      <c r="CJ33" s="701"/>
      <c r="CK33" s="701"/>
      <c r="CL33" s="701"/>
      <c r="CM33" s="701"/>
      <c r="CN33" s="701"/>
      <c r="CO33" s="701"/>
      <c r="CP33" s="701"/>
      <c r="CQ33" s="702"/>
      <c r="CR33" s="685">
        <v>2442869</v>
      </c>
      <c r="CS33" s="721"/>
      <c r="CT33" s="721"/>
      <c r="CU33" s="721"/>
      <c r="CV33" s="721"/>
      <c r="CW33" s="721"/>
      <c r="CX33" s="721"/>
      <c r="CY33" s="722"/>
      <c r="CZ33" s="690">
        <v>50.9</v>
      </c>
      <c r="DA33" s="719"/>
      <c r="DB33" s="719"/>
      <c r="DC33" s="723"/>
      <c r="DD33" s="694">
        <v>1724643</v>
      </c>
      <c r="DE33" s="721"/>
      <c r="DF33" s="721"/>
      <c r="DG33" s="721"/>
      <c r="DH33" s="721"/>
      <c r="DI33" s="721"/>
      <c r="DJ33" s="721"/>
      <c r="DK33" s="722"/>
      <c r="DL33" s="694">
        <v>592942</v>
      </c>
      <c r="DM33" s="721"/>
      <c r="DN33" s="721"/>
      <c r="DO33" s="721"/>
      <c r="DP33" s="721"/>
      <c r="DQ33" s="721"/>
      <c r="DR33" s="721"/>
      <c r="DS33" s="721"/>
      <c r="DT33" s="721"/>
      <c r="DU33" s="721"/>
      <c r="DV33" s="722"/>
      <c r="DW33" s="690">
        <v>24.6</v>
      </c>
      <c r="DX33" s="719"/>
      <c r="DY33" s="719"/>
      <c r="DZ33" s="719"/>
      <c r="EA33" s="719"/>
      <c r="EB33" s="719"/>
      <c r="EC33" s="720"/>
    </row>
    <row r="34" spans="2:133" ht="11.25" customHeight="1" x14ac:dyDescent="0.2">
      <c r="B34" s="682" t="s">
        <v>321</v>
      </c>
      <c r="C34" s="683"/>
      <c r="D34" s="683"/>
      <c r="E34" s="683"/>
      <c r="F34" s="683"/>
      <c r="G34" s="683"/>
      <c r="H34" s="683"/>
      <c r="I34" s="683"/>
      <c r="J34" s="683"/>
      <c r="K34" s="683"/>
      <c r="L34" s="683"/>
      <c r="M34" s="683"/>
      <c r="N34" s="683"/>
      <c r="O34" s="683"/>
      <c r="P34" s="683"/>
      <c r="Q34" s="684"/>
      <c r="R34" s="685">
        <v>38896</v>
      </c>
      <c r="S34" s="686"/>
      <c r="T34" s="686"/>
      <c r="U34" s="686"/>
      <c r="V34" s="686"/>
      <c r="W34" s="686"/>
      <c r="X34" s="686"/>
      <c r="Y34" s="687"/>
      <c r="Z34" s="688">
        <v>0.8</v>
      </c>
      <c r="AA34" s="688"/>
      <c r="AB34" s="688"/>
      <c r="AC34" s="688"/>
      <c r="AD34" s="689">
        <v>8876</v>
      </c>
      <c r="AE34" s="689"/>
      <c r="AF34" s="689"/>
      <c r="AG34" s="689"/>
      <c r="AH34" s="689"/>
      <c r="AI34" s="689"/>
      <c r="AJ34" s="689"/>
      <c r="AK34" s="689"/>
      <c r="AL34" s="690">
        <v>0.4</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494256</v>
      </c>
      <c r="CS34" s="686"/>
      <c r="CT34" s="686"/>
      <c r="CU34" s="686"/>
      <c r="CV34" s="686"/>
      <c r="CW34" s="686"/>
      <c r="CX34" s="686"/>
      <c r="CY34" s="687"/>
      <c r="CZ34" s="690">
        <v>10.3</v>
      </c>
      <c r="DA34" s="719"/>
      <c r="DB34" s="719"/>
      <c r="DC34" s="723"/>
      <c r="DD34" s="694">
        <v>366636</v>
      </c>
      <c r="DE34" s="686"/>
      <c r="DF34" s="686"/>
      <c r="DG34" s="686"/>
      <c r="DH34" s="686"/>
      <c r="DI34" s="686"/>
      <c r="DJ34" s="686"/>
      <c r="DK34" s="687"/>
      <c r="DL34" s="694">
        <v>126287</v>
      </c>
      <c r="DM34" s="686"/>
      <c r="DN34" s="686"/>
      <c r="DO34" s="686"/>
      <c r="DP34" s="686"/>
      <c r="DQ34" s="686"/>
      <c r="DR34" s="686"/>
      <c r="DS34" s="686"/>
      <c r="DT34" s="686"/>
      <c r="DU34" s="686"/>
      <c r="DV34" s="687"/>
      <c r="DW34" s="690">
        <v>5.2</v>
      </c>
      <c r="DX34" s="719"/>
      <c r="DY34" s="719"/>
      <c r="DZ34" s="719"/>
      <c r="EA34" s="719"/>
      <c r="EB34" s="719"/>
      <c r="EC34" s="720"/>
    </row>
    <row r="35" spans="2:133" ht="11.25" customHeight="1" x14ac:dyDescent="0.2">
      <c r="B35" s="682" t="s">
        <v>323</v>
      </c>
      <c r="C35" s="683"/>
      <c r="D35" s="683"/>
      <c r="E35" s="683"/>
      <c r="F35" s="683"/>
      <c r="G35" s="683"/>
      <c r="H35" s="683"/>
      <c r="I35" s="683"/>
      <c r="J35" s="683"/>
      <c r="K35" s="683"/>
      <c r="L35" s="683"/>
      <c r="M35" s="683"/>
      <c r="N35" s="683"/>
      <c r="O35" s="683"/>
      <c r="P35" s="683"/>
      <c r="Q35" s="684"/>
      <c r="R35" s="685">
        <v>64144</v>
      </c>
      <c r="S35" s="686"/>
      <c r="T35" s="686"/>
      <c r="U35" s="686"/>
      <c r="V35" s="686"/>
      <c r="W35" s="686"/>
      <c r="X35" s="686"/>
      <c r="Y35" s="687"/>
      <c r="Z35" s="688">
        <v>1.3</v>
      </c>
      <c r="AA35" s="688"/>
      <c r="AB35" s="688"/>
      <c r="AC35" s="688"/>
      <c r="AD35" s="689" t="s">
        <v>129</v>
      </c>
      <c r="AE35" s="689"/>
      <c r="AF35" s="689"/>
      <c r="AG35" s="689"/>
      <c r="AH35" s="689"/>
      <c r="AI35" s="689"/>
      <c r="AJ35" s="689"/>
      <c r="AK35" s="689"/>
      <c r="AL35" s="690" t="s">
        <v>129</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80601</v>
      </c>
      <c r="CS35" s="721"/>
      <c r="CT35" s="721"/>
      <c r="CU35" s="721"/>
      <c r="CV35" s="721"/>
      <c r="CW35" s="721"/>
      <c r="CX35" s="721"/>
      <c r="CY35" s="722"/>
      <c r="CZ35" s="690">
        <v>1.7</v>
      </c>
      <c r="DA35" s="719"/>
      <c r="DB35" s="719"/>
      <c r="DC35" s="723"/>
      <c r="DD35" s="694">
        <v>72410</v>
      </c>
      <c r="DE35" s="721"/>
      <c r="DF35" s="721"/>
      <c r="DG35" s="721"/>
      <c r="DH35" s="721"/>
      <c r="DI35" s="721"/>
      <c r="DJ35" s="721"/>
      <c r="DK35" s="722"/>
      <c r="DL35" s="694">
        <v>69558</v>
      </c>
      <c r="DM35" s="721"/>
      <c r="DN35" s="721"/>
      <c r="DO35" s="721"/>
      <c r="DP35" s="721"/>
      <c r="DQ35" s="721"/>
      <c r="DR35" s="721"/>
      <c r="DS35" s="721"/>
      <c r="DT35" s="721"/>
      <c r="DU35" s="721"/>
      <c r="DV35" s="722"/>
      <c r="DW35" s="690">
        <v>2.9</v>
      </c>
      <c r="DX35" s="719"/>
      <c r="DY35" s="719"/>
      <c r="DZ35" s="719"/>
      <c r="EA35" s="719"/>
      <c r="EB35" s="719"/>
      <c r="EC35" s="720"/>
    </row>
    <row r="36" spans="2:133" ht="11.25" customHeight="1" x14ac:dyDescent="0.2">
      <c r="B36" s="682" t="s">
        <v>327</v>
      </c>
      <c r="C36" s="683"/>
      <c r="D36" s="683"/>
      <c r="E36" s="683"/>
      <c r="F36" s="683"/>
      <c r="G36" s="683"/>
      <c r="H36" s="683"/>
      <c r="I36" s="683"/>
      <c r="J36" s="683"/>
      <c r="K36" s="683"/>
      <c r="L36" s="683"/>
      <c r="M36" s="683"/>
      <c r="N36" s="683"/>
      <c r="O36" s="683"/>
      <c r="P36" s="683"/>
      <c r="Q36" s="684"/>
      <c r="R36" s="685">
        <v>161160</v>
      </c>
      <c r="S36" s="686"/>
      <c r="T36" s="686"/>
      <c r="U36" s="686"/>
      <c r="V36" s="686"/>
      <c r="W36" s="686"/>
      <c r="X36" s="686"/>
      <c r="Y36" s="687"/>
      <c r="Z36" s="688">
        <v>3.3</v>
      </c>
      <c r="AA36" s="688"/>
      <c r="AB36" s="688"/>
      <c r="AC36" s="688"/>
      <c r="AD36" s="689" t="s">
        <v>129</v>
      </c>
      <c r="AE36" s="689"/>
      <c r="AF36" s="689"/>
      <c r="AG36" s="689"/>
      <c r="AH36" s="689"/>
      <c r="AI36" s="689"/>
      <c r="AJ36" s="689"/>
      <c r="AK36" s="689"/>
      <c r="AL36" s="690" t="s">
        <v>129</v>
      </c>
      <c r="AM36" s="691"/>
      <c r="AN36" s="691"/>
      <c r="AO36" s="692"/>
      <c r="AP36" s="235"/>
      <c r="AQ36" s="759" t="s">
        <v>328</v>
      </c>
      <c r="AR36" s="760"/>
      <c r="AS36" s="760"/>
      <c r="AT36" s="760"/>
      <c r="AU36" s="760"/>
      <c r="AV36" s="760"/>
      <c r="AW36" s="760"/>
      <c r="AX36" s="760"/>
      <c r="AY36" s="761"/>
      <c r="AZ36" s="674">
        <v>514011</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13193</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990453</v>
      </c>
      <c r="CS36" s="686"/>
      <c r="CT36" s="686"/>
      <c r="CU36" s="686"/>
      <c r="CV36" s="686"/>
      <c r="CW36" s="686"/>
      <c r="CX36" s="686"/>
      <c r="CY36" s="687"/>
      <c r="CZ36" s="690">
        <v>20.6</v>
      </c>
      <c r="DA36" s="719"/>
      <c r="DB36" s="719"/>
      <c r="DC36" s="723"/>
      <c r="DD36" s="694">
        <v>558569</v>
      </c>
      <c r="DE36" s="686"/>
      <c r="DF36" s="686"/>
      <c r="DG36" s="686"/>
      <c r="DH36" s="686"/>
      <c r="DI36" s="686"/>
      <c r="DJ36" s="686"/>
      <c r="DK36" s="687"/>
      <c r="DL36" s="694">
        <v>219017</v>
      </c>
      <c r="DM36" s="686"/>
      <c r="DN36" s="686"/>
      <c r="DO36" s="686"/>
      <c r="DP36" s="686"/>
      <c r="DQ36" s="686"/>
      <c r="DR36" s="686"/>
      <c r="DS36" s="686"/>
      <c r="DT36" s="686"/>
      <c r="DU36" s="686"/>
      <c r="DV36" s="687"/>
      <c r="DW36" s="690">
        <v>9.1</v>
      </c>
      <c r="DX36" s="719"/>
      <c r="DY36" s="719"/>
      <c r="DZ36" s="719"/>
      <c r="EA36" s="719"/>
      <c r="EB36" s="719"/>
      <c r="EC36" s="720"/>
    </row>
    <row r="37" spans="2:133" ht="11.25" customHeight="1" x14ac:dyDescent="0.2">
      <c r="B37" s="682" t="s">
        <v>331</v>
      </c>
      <c r="C37" s="683"/>
      <c r="D37" s="683"/>
      <c r="E37" s="683"/>
      <c r="F37" s="683"/>
      <c r="G37" s="683"/>
      <c r="H37" s="683"/>
      <c r="I37" s="683"/>
      <c r="J37" s="683"/>
      <c r="K37" s="683"/>
      <c r="L37" s="683"/>
      <c r="M37" s="683"/>
      <c r="N37" s="683"/>
      <c r="O37" s="683"/>
      <c r="P37" s="683"/>
      <c r="Q37" s="684"/>
      <c r="R37" s="685">
        <v>125942</v>
      </c>
      <c r="S37" s="686"/>
      <c r="T37" s="686"/>
      <c r="U37" s="686"/>
      <c r="V37" s="686"/>
      <c r="W37" s="686"/>
      <c r="X37" s="686"/>
      <c r="Y37" s="687"/>
      <c r="Z37" s="688">
        <v>2.6</v>
      </c>
      <c r="AA37" s="688"/>
      <c r="AB37" s="688"/>
      <c r="AC37" s="688"/>
      <c r="AD37" s="689" t="s">
        <v>179</v>
      </c>
      <c r="AE37" s="689"/>
      <c r="AF37" s="689"/>
      <c r="AG37" s="689"/>
      <c r="AH37" s="689"/>
      <c r="AI37" s="689"/>
      <c r="AJ37" s="689"/>
      <c r="AK37" s="689"/>
      <c r="AL37" s="690" t="s">
        <v>129</v>
      </c>
      <c r="AM37" s="691"/>
      <c r="AN37" s="691"/>
      <c r="AO37" s="692"/>
      <c r="AQ37" s="763" t="s">
        <v>332</v>
      </c>
      <c r="AR37" s="764"/>
      <c r="AS37" s="764"/>
      <c r="AT37" s="764"/>
      <c r="AU37" s="764"/>
      <c r="AV37" s="764"/>
      <c r="AW37" s="764"/>
      <c r="AX37" s="764"/>
      <c r="AY37" s="765"/>
      <c r="AZ37" s="685">
        <v>169247</v>
      </c>
      <c r="BA37" s="686"/>
      <c r="BB37" s="686"/>
      <c r="BC37" s="686"/>
      <c r="BD37" s="721"/>
      <c r="BE37" s="721"/>
      <c r="BF37" s="752"/>
      <c r="BG37" s="700" t="s">
        <v>333</v>
      </c>
      <c r="BH37" s="701"/>
      <c r="BI37" s="701"/>
      <c r="BJ37" s="701"/>
      <c r="BK37" s="701"/>
      <c r="BL37" s="701"/>
      <c r="BM37" s="701"/>
      <c r="BN37" s="701"/>
      <c r="BO37" s="701"/>
      <c r="BP37" s="701"/>
      <c r="BQ37" s="701"/>
      <c r="BR37" s="701"/>
      <c r="BS37" s="701"/>
      <c r="BT37" s="701"/>
      <c r="BU37" s="702"/>
      <c r="BV37" s="685">
        <v>8495</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222038</v>
      </c>
      <c r="CS37" s="721"/>
      <c r="CT37" s="721"/>
      <c r="CU37" s="721"/>
      <c r="CV37" s="721"/>
      <c r="CW37" s="721"/>
      <c r="CX37" s="721"/>
      <c r="CY37" s="722"/>
      <c r="CZ37" s="690">
        <v>4.5999999999999996</v>
      </c>
      <c r="DA37" s="719"/>
      <c r="DB37" s="719"/>
      <c r="DC37" s="723"/>
      <c r="DD37" s="694">
        <v>222038</v>
      </c>
      <c r="DE37" s="721"/>
      <c r="DF37" s="721"/>
      <c r="DG37" s="721"/>
      <c r="DH37" s="721"/>
      <c r="DI37" s="721"/>
      <c r="DJ37" s="721"/>
      <c r="DK37" s="722"/>
      <c r="DL37" s="694">
        <v>196534</v>
      </c>
      <c r="DM37" s="721"/>
      <c r="DN37" s="721"/>
      <c r="DO37" s="721"/>
      <c r="DP37" s="721"/>
      <c r="DQ37" s="721"/>
      <c r="DR37" s="721"/>
      <c r="DS37" s="721"/>
      <c r="DT37" s="721"/>
      <c r="DU37" s="721"/>
      <c r="DV37" s="722"/>
      <c r="DW37" s="690">
        <v>8.1999999999999993</v>
      </c>
      <c r="DX37" s="719"/>
      <c r="DY37" s="719"/>
      <c r="DZ37" s="719"/>
      <c r="EA37" s="719"/>
      <c r="EB37" s="719"/>
      <c r="EC37" s="720"/>
    </row>
    <row r="38" spans="2:133" ht="11.25" customHeight="1" x14ac:dyDescent="0.2">
      <c r="B38" s="682" t="s">
        <v>335</v>
      </c>
      <c r="C38" s="683"/>
      <c r="D38" s="683"/>
      <c r="E38" s="683"/>
      <c r="F38" s="683"/>
      <c r="G38" s="683"/>
      <c r="H38" s="683"/>
      <c r="I38" s="683"/>
      <c r="J38" s="683"/>
      <c r="K38" s="683"/>
      <c r="L38" s="683"/>
      <c r="M38" s="683"/>
      <c r="N38" s="683"/>
      <c r="O38" s="683"/>
      <c r="P38" s="683"/>
      <c r="Q38" s="684"/>
      <c r="R38" s="685">
        <v>97164</v>
      </c>
      <c r="S38" s="686"/>
      <c r="T38" s="686"/>
      <c r="U38" s="686"/>
      <c r="V38" s="686"/>
      <c r="W38" s="686"/>
      <c r="X38" s="686"/>
      <c r="Y38" s="687"/>
      <c r="Z38" s="688">
        <v>2</v>
      </c>
      <c r="AA38" s="688"/>
      <c r="AB38" s="688"/>
      <c r="AC38" s="688"/>
      <c r="AD38" s="689">
        <v>176</v>
      </c>
      <c r="AE38" s="689"/>
      <c r="AF38" s="689"/>
      <c r="AG38" s="689"/>
      <c r="AH38" s="689"/>
      <c r="AI38" s="689"/>
      <c r="AJ38" s="689"/>
      <c r="AK38" s="689"/>
      <c r="AL38" s="690">
        <v>0</v>
      </c>
      <c r="AM38" s="691"/>
      <c r="AN38" s="691"/>
      <c r="AO38" s="692"/>
      <c r="AQ38" s="763" t="s">
        <v>336</v>
      </c>
      <c r="AR38" s="764"/>
      <c r="AS38" s="764"/>
      <c r="AT38" s="764"/>
      <c r="AU38" s="764"/>
      <c r="AV38" s="764"/>
      <c r="AW38" s="764"/>
      <c r="AX38" s="764"/>
      <c r="AY38" s="765"/>
      <c r="AZ38" s="685">
        <v>85742</v>
      </c>
      <c r="BA38" s="686"/>
      <c r="BB38" s="686"/>
      <c r="BC38" s="686"/>
      <c r="BD38" s="721"/>
      <c r="BE38" s="721"/>
      <c r="BF38" s="752"/>
      <c r="BG38" s="700" t="s">
        <v>337</v>
      </c>
      <c r="BH38" s="701"/>
      <c r="BI38" s="701"/>
      <c r="BJ38" s="701"/>
      <c r="BK38" s="701"/>
      <c r="BL38" s="701"/>
      <c r="BM38" s="701"/>
      <c r="BN38" s="701"/>
      <c r="BO38" s="701"/>
      <c r="BP38" s="701"/>
      <c r="BQ38" s="701"/>
      <c r="BR38" s="701"/>
      <c r="BS38" s="701"/>
      <c r="BT38" s="701"/>
      <c r="BU38" s="702"/>
      <c r="BV38" s="685">
        <v>486</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344764</v>
      </c>
      <c r="CS38" s="686"/>
      <c r="CT38" s="686"/>
      <c r="CU38" s="686"/>
      <c r="CV38" s="686"/>
      <c r="CW38" s="686"/>
      <c r="CX38" s="686"/>
      <c r="CY38" s="687"/>
      <c r="CZ38" s="690">
        <v>7.2</v>
      </c>
      <c r="DA38" s="719"/>
      <c r="DB38" s="719"/>
      <c r="DC38" s="723"/>
      <c r="DD38" s="694">
        <v>302814</v>
      </c>
      <c r="DE38" s="686"/>
      <c r="DF38" s="686"/>
      <c r="DG38" s="686"/>
      <c r="DH38" s="686"/>
      <c r="DI38" s="686"/>
      <c r="DJ38" s="686"/>
      <c r="DK38" s="687"/>
      <c r="DL38" s="694">
        <v>178080</v>
      </c>
      <c r="DM38" s="686"/>
      <c r="DN38" s="686"/>
      <c r="DO38" s="686"/>
      <c r="DP38" s="686"/>
      <c r="DQ38" s="686"/>
      <c r="DR38" s="686"/>
      <c r="DS38" s="686"/>
      <c r="DT38" s="686"/>
      <c r="DU38" s="686"/>
      <c r="DV38" s="687"/>
      <c r="DW38" s="690">
        <v>7.4</v>
      </c>
      <c r="DX38" s="719"/>
      <c r="DY38" s="719"/>
      <c r="DZ38" s="719"/>
      <c r="EA38" s="719"/>
      <c r="EB38" s="719"/>
      <c r="EC38" s="720"/>
    </row>
    <row r="39" spans="2:133" ht="11.25" customHeight="1" x14ac:dyDescent="0.2">
      <c r="B39" s="682" t="s">
        <v>339</v>
      </c>
      <c r="C39" s="683"/>
      <c r="D39" s="683"/>
      <c r="E39" s="683"/>
      <c r="F39" s="683"/>
      <c r="G39" s="683"/>
      <c r="H39" s="683"/>
      <c r="I39" s="683"/>
      <c r="J39" s="683"/>
      <c r="K39" s="683"/>
      <c r="L39" s="683"/>
      <c r="M39" s="683"/>
      <c r="N39" s="683"/>
      <c r="O39" s="683"/>
      <c r="P39" s="683"/>
      <c r="Q39" s="684"/>
      <c r="R39" s="685">
        <v>673623</v>
      </c>
      <c r="S39" s="686"/>
      <c r="T39" s="686"/>
      <c r="U39" s="686"/>
      <c r="V39" s="686"/>
      <c r="W39" s="686"/>
      <c r="X39" s="686"/>
      <c r="Y39" s="687"/>
      <c r="Z39" s="688">
        <v>13.6</v>
      </c>
      <c r="AA39" s="688"/>
      <c r="AB39" s="688"/>
      <c r="AC39" s="688"/>
      <c r="AD39" s="689" t="s">
        <v>179</v>
      </c>
      <c r="AE39" s="689"/>
      <c r="AF39" s="689"/>
      <c r="AG39" s="689"/>
      <c r="AH39" s="689"/>
      <c r="AI39" s="689"/>
      <c r="AJ39" s="689"/>
      <c r="AK39" s="689"/>
      <c r="AL39" s="690" t="s">
        <v>179</v>
      </c>
      <c r="AM39" s="691"/>
      <c r="AN39" s="691"/>
      <c r="AO39" s="692"/>
      <c r="AQ39" s="763" t="s">
        <v>340</v>
      </c>
      <c r="AR39" s="764"/>
      <c r="AS39" s="764"/>
      <c r="AT39" s="764"/>
      <c r="AU39" s="764"/>
      <c r="AV39" s="764"/>
      <c r="AW39" s="764"/>
      <c r="AX39" s="764"/>
      <c r="AY39" s="765"/>
      <c r="AZ39" s="685">
        <v>12892</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750</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484972</v>
      </c>
      <c r="CS39" s="721"/>
      <c r="CT39" s="721"/>
      <c r="CU39" s="721"/>
      <c r="CV39" s="721"/>
      <c r="CW39" s="721"/>
      <c r="CX39" s="721"/>
      <c r="CY39" s="722"/>
      <c r="CZ39" s="690">
        <v>10.1</v>
      </c>
      <c r="DA39" s="719"/>
      <c r="DB39" s="719"/>
      <c r="DC39" s="723"/>
      <c r="DD39" s="694">
        <v>416391</v>
      </c>
      <c r="DE39" s="721"/>
      <c r="DF39" s="721"/>
      <c r="DG39" s="721"/>
      <c r="DH39" s="721"/>
      <c r="DI39" s="721"/>
      <c r="DJ39" s="721"/>
      <c r="DK39" s="722"/>
      <c r="DL39" s="694" t="s">
        <v>129</v>
      </c>
      <c r="DM39" s="721"/>
      <c r="DN39" s="721"/>
      <c r="DO39" s="721"/>
      <c r="DP39" s="721"/>
      <c r="DQ39" s="721"/>
      <c r="DR39" s="721"/>
      <c r="DS39" s="721"/>
      <c r="DT39" s="721"/>
      <c r="DU39" s="721"/>
      <c r="DV39" s="722"/>
      <c r="DW39" s="690" t="s">
        <v>129</v>
      </c>
      <c r="DX39" s="719"/>
      <c r="DY39" s="719"/>
      <c r="DZ39" s="719"/>
      <c r="EA39" s="719"/>
      <c r="EB39" s="719"/>
      <c r="EC39" s="720"/>
    </row>
    <row r="40" spans="2:133" ht="11.25" customHeight="1" x14ac:dyDescent="0.2">
      <c r="B40" s="682" t="s">
        <v>343</v>
      </c>
      <c r="C40" s="683"/>
      <c r="D40" s="683"/>
      <c r="E40" s="683"/>
      <c r="F40" s="683"/>
      <c r="G40" s="683"/>
      <c r="H40" s="683"/>
      <c r="I40" s="683"/>
      <c r="J40" s="683"/>
      <c r="K40" s="683"/>
      <c r="L40" s="683"/>
      <c r="M40" s="683"/>
      <c r="N40" s="683"/>
      <c r="O40" s="683"/>
      <c r="P40" s="683"/>
      <c r="Q40" s="684"/>
      <c r="R40" s="685">
        <v>3784</v>
      </c>
      <c r="S40" s="686"/>
      <c r="T40" s="686"/>
      <c r="U40" s="686"/>
      <c r="V40" s="686"/>
      <c r="W40" s="686"/>
      <c r="X40" s="686"/>
      <c r="Y40" s="687"/>
      <c r="Z40" s="688">
        <v>0.1</v>
      </c>
      <c r="AA40" s="688"/>
      <c r="AB40" s="688"/>
      <c r="AC40" s="688"/>
      <c r="AD40" s="689" t="s">
        <v>129</v>
      </c>
      <c r="AE40" s="689"/>
      <c r="AF40" s="689"/>
      <c r="AG40" s="689"/>
      <c r="AH40" s="689"/>
      <c r="AI40" s="689"/>
      <c r="AJ40" s="689"/>
      <c r="AK40" s="689"/>
      <c r="AL40" s="690" t="s">
        <v>129</v>
      </c>
      <c r="AM40" s="691"/>
      <c r="AN40" s="691"/>
      <c r="AO40" s="692"/>
      <c r="AQ40" s="763" t="s">
        <v>344</v>
      </c>
      <c r="AR40" s="764"/>
      <c r="AS40" s="764"/>
      <c r="AT40" s="764"/>
      <c r="AU40" s="764"/>
      <c r="AV40" s="764"/>
      <c r="AW40" s="764"/>
      <c r="AX40" s="764"/>
      <c r="AY40" s="765"/>
      <c r="AZ40" s="685">
        <v>2524</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94</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47823</v>
      </c>
      <c r="CS40" s="686"/>
      <c r="CT40" s="686"/>
      <c r="CU40" s="686"/>
      <c r="CV40" s="686"/>
      <c r="CW40" s="686"/>
      <c r="CX40" s="686"/>
      <c r="CY40" s="687"/>
      <c r="CZ40" s="690">
        <v>1</v>
      </c>
      <c r="DA40" s="719"/>
      <c r="DB40" s="719"/>
      <c r="DC40" s="723"/>
      <c r="DD40" s="694">
        <v>7823</v>
      </c>
      <c r="DE40" s="686"/>
      <c r="DF40" s="686"/>
      <c r="DG40" s="686"/>
      <c r="DH40" s="686"/>
      <c r="DI40" s="686"/>
      <c r="DJ40" s="686"/>
      <c r="DK40" s="687"/>
      <c r="DL40" s="694" t="s">
        <v>129</v>
      </c>
      <c r="DM40" s="686"/>
      <c r="DN40" s="686"/>
      <c r="DO40" s="686"/>
      <c r="DP40" s="686"/>
      <c r="DQ40" s="686"/>
      <c r="DR40" s="686"/>
      <c r="DS40" s="686"/>
      <c r="DT40" s="686"/>
      <c r="DU40" s="686"/>
      <c r="DV40" s="687"/>
      <c r="DW40" s="690" t="s">
        <v>129</v>
      </c>
      <c r="DX40" s="719"/>
      <c r="DY40" s="719"/>
      <c r="DZ40" s="719"/>
      <c r="EA40" s="719"/>
      <c r="EB40" s="719"/>
      <c r="EC40" s="720"/>
    </row>
    <row r="41" spans="2:133" ht="11.25" customHeight="1" x14ac:dyDescent="0.2">
      <c r="B41" s="682" t="s">
        <v>348</v>
      </c>
      <c r="C41" s="683"/>
      <c r="D41" s="683"/>
      <c r="E41" s="683"/>
      <c r="F41" s="683"/>
      <c r="G41" s="683"/>
      <c r="H41" s="683"/>
      <c r="I41" s="683"/>
      <c r="J41" s="683"/>
      <c r="K41" s="683"/>
      <c r="L41" s="683"/>
      <c r="M41" s="683"/>
      <c r="N41" s="683"/>
      <c r="O41" s="683"/>
      <c r="P41" s="683"/>
      <c r="Q41" s="684"/>
      <c r="R41" s="685" t="s">
        <v>179</v>
      </c>
      <c r="S41" s="686"/>
      <c r="T41" s="686"/>
      <c r="U41" s="686"/>
      <c r="V41" s="686"/>
      <c r="W41" s="686"/>
      <c r="X41" s="686"/>
      <c r="Y41" s="687"/>
      <c r="Z41" s="688" t="s">
        <v>129</v>
      </c>
      <c r="AA41" s="688"/>
      <c r="AB41" s="688"/>
      <c r="AC41" s="688"/>
      <c r="AD41" s="689" t="s">
        <v>129</v>
      </c>
      <c r="AE41" s="689"/>
      <c r="AF41" s="689"/>
      <c r="AG41" s="689"/>
      <c r="AH41" s="689"/>
      <c r="AI41" s="689"/>
      <c r="AJ41" s="689"/>
      <c r="AK41" s="689"/>
      <c r="AL41" s="690" t="s">
        <v>129</v>
      </c>
      <c r="AM41" s="691"/>
      <c r="AN41" s="691"/>
      <c r="AO41" s="692"/>
      <c r="AQ41" s="763" t="s">
        <v>349</v>
      </c>
      <c r="AR41" s="764"/>
      <c r="AS41" s="764"/>
      <c r="AT41" s="764"/>
      <c r="AU41" s="764"/>
      <c r="AV41" s="764"/>
      <c r="AW41" s="764"/>
      <c r="AX41" s="764"/>
      <c r="AY41" s="765"/>
      <c r="AZ41" s="685">
        <v>46906</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v>2</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129</v>
      </c>
      <c r="CS41" s="721"/>
      <c r="CT41" s="721"/>
      <c r="CU41" s="721"/>
      <c r="CV41" s="721"/>
      <c r="CW41" s="721"/>
      <c r="CX41" s="721"/>
      <c r="CY41" s="722"/>
      <c r="CZ41" s="690" t="s">
        <v>129</v>
      </c>
      <c r="DA41" s="719"/>
      <c r="DB41" s="719"/>
      <c r="DC41" s="723"/>
      <c r="DD41" s="694" t="s">
        <v>179</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352</v>
      </c>
      <c r="C42" s="683"/>
      <c r="D42" s="683"/>
      <c r="E42" s="683"/>
      <c r="F42" s="683"/>
      <c r="G42" s="683"/>
      <c r="H42" s="683"/>
      <c r="I42" s="683"/>
      <c r="J42" s="683"/>
      <c r="K42" s="683"/>
      <c r="L42" s="683"/>
      <c r="M42" s="683"/>
      <c r="N42" s="683"/>
      <c r="O42" s="683"/>
      <c r="P42" s="683"/>
      <c r="Q42" s="684"/>
      <c r="R42" s="685">
        <v>59439</v>
      </c>
      <c r="S42" s="686"/>
      <c r="T42" s="686"/>
      <c r="U42" s="686"/>
      <c r="V42" s="686"/>
      <c r="W42" s="686"/>
      <c r="X42" s="686"/>
      <c r="Y42" s="687"/>
      <c r="Z42" s="688">
        <v>1.2</v>
      </c>
      <c r="AA42" s="688"/>
      <c r="AB42" s="688"/>
      <c r="AC42" s="688"/>
      <c r="AD42" s="689" t="s">
        <v>129</v>
      </c>
      <c r="AE42" s="689"/>
      <c r="AF42" s="689"/>
      <c r="AG42" s="689"/>
      <c r="AH42" s="689"/>
      <c r="AI42" s="689"/>
      <c r="AJ42" s="689"/>
      <c r="AK42" s="689"/>
      <c r="AL42" s="690" t="s">
        <v>129</v>
      </c>
      <c r="AM42" s="691"/>
      <c r="AN42" s="691"/>
      <c r="AO42" s="692"/>
      <c r="AQ42" s="784" t="s">
        <v>353</v>
      </c>
      <c r="AR42" s="785"/>
      <c r="AS42" s="785"/>
      <c r="AT42" s="785"/>
      <c r="AU42" s="785"/>
      <c r="AV42" s="785"/>
      <c r="AW42" s="785"/>
      <c r="AX42" s="785"/>
      <c r="AY42" s="786"/>
      <c r="AZ42" s="776">
        <v>196700</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432</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966504</v>
      </c>
      <c r="CS42" s="686"/>
      <c r="CT42" s="686"/>
      <c r="CU42" s="686"/>
      <c r="CV42" s="686"/>
      <c r="CW42" s="686"/>
      <c r="CX42" s="686"/>
      <c r="CY42" s="687"/>
      <c r="CZ42" s="690">
        <v>20.100000000000001</v>
      </c>
      <c r="DA42" s="691"/>
      <c r="DB42" s="691"/>
      <c r="DC42" s="703"/>
      <c r="DD42" s="694">
        <v>115582</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26" t="s">
        <v>356</v>
      </c>
      <c r="C43" s="727"/>
      <c r="D43" s="727"/>
      <c r="E43" s="727"/>
      <c r="F43" s="727"/>
      <c r="G43" s="727"/>
      <c r="H43" s="727"/>
      <c r="I43" s="727"/>
      <c r="J43" s="727"/>
      <c r="K43" s="727"/>
      <c r="L43" s="727"/>
      <c r="M43" s="727"/>
      <c r="N43" s="727"/>
      <c r="O43" s="727"/>
      <c r="P43" s="727"/>
      <c r="Q43" s="728"/>
      <c r="R43" s="776">
        <v>4936606</v>
      </c>
      <c r="S43" s="777"/>
      <c r="T43" s="777"/>
      <c r="U43" s="777"/>
      <c r="V43" s="777"/>
      <c r="W43" s="777"/>
      <c r="X43" s="777"/>
      <c r="Y43" s="778"/>
      <c r="Z43" s="779">
        <v>100</v>
      </c>
      <c r="AA43" s="779"/>
      <c r="AB43" s="779"/>
      <c r="AC43" s="779"/>
      <c r="AD43" s="780">
        <v>2343492</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19741</v>
      </c>
      <c r="CS43" s="721"/>
      <c r="CT43" s="721"/>
      <c r="CU43" s="721"/>
      <c r="CV43" s="721"/>
      <c r="CW43" s="721"/>
      <c r="CX43" s="721"/>
      <c r="CY43" s="722"/>
      <c r="CZ43" s="690">
        <v>0.4</v>
      </c>
      <c r="DA43" s="719"/>
      <c r="DB43" s="719"/>
      <c r="DC43" s="723"/>
      <c r="DD43" s="694">
        <v>7127</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358</v>
      </c>
      <c r="CG44" s="683"/>
      <c r="CH44" s="683"/>
      <c r="CI44" s="683"/>
      <c r="CJ44" s="683"/>
      <c r="CK44" s="683"/>
      <c r="CL44" s="683"/>
      <c r="CM44" s="683"/>
      <c r="CN44" s="683"/>
      <c r="CO44" s="683"/>
      <c r="CP44" s="683"/>
      <c r="CQ44" s="684"/>
      <c r="CR44" s="685">
        <v>966504</v>
      </c>
      <c r="CS44" s="686"/>
      <c r="CT44" s="686"/>
      <c r="CU44" s="686"/>
      <c r="CV44" s="686"/>
      <c r="CW44" s="686"/>
      <c r="CX44" s="686"/>
      <c r="CY44" s="687"/>
      <c r="CZ44" s="690">
        <v>20.100000000000001</v>
      </c>
      <c r="DA44" s="691"/>
      <c r="DB44" s="691"/>
      <c r="DC44" s="703"/>
      <c r="DD44" s="694">
        <v>115582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425379</v>
      </c>
      <c r="CS45" s="721"/>
      <c r="CT45" s="721"/>
      <c r="CU45" s="721"/>
      <c r="CV45" s="721"/>
      <c r="CW45" s="721"/>
      <c r="CX45" s="721"/>
      <c r="CY45" s="722"/>
      <c r="CZ45" s="690">
        <v>8.9</v>
      </c>
      <c r="DA45" s="719"/>
      <c r="DB45" s="719"/>
      <c r="DC45" s="723"/>
      <c r="DD45" s="694">
        <v>22791</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541125</v>
      </c>
      <c r="CS46" s="686"/>
      <c r="CT46" s="686"/>
      <c r="CU46" s="686"/>
      <c r="CV46" s="686"/>
      <c r="CW46" s="686"/>
      <c r="CX46" s="686"/>
      <c r="CY46" s="687"/>
      <c r="CZ46" s="690">
        <v>11.3</v>
      </c>
      <c r="DA46" s="691"/>
      <c r="DB46" s="691"/>
      <c r="DC46" s="703"/>
      <c r="DD46" s="694">
        <v>92791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t="s">
        <v>129</v>
      </c>
      <c r="CS47" s="721"/>
      <c r="CT47" s="721"/>
      <c r="CU47" s="721"/>
      <c r="CV47" s="721"/>
      <c r="CW47" s="721"/>
      <c r="CX47" s="721"/>
      <c r="CY47" s="722"/>
      <c r="CZ47" s="690" t="s">
        <v>365</v>
      </c>
      <c r="DA47" s="719"/>
      <c r="DB47" s="719"/>
      <c r="DC47" s="723"/>
      <c r="DD47" s="694" t="s">
        <v>129</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365</v>
      </c>
      <c r="CS48" s="686"/>
      <c r="CT48" s="686"/>
      <c r="CU48" s="686"/>
      <c r="CV48" s="686"/>
      <c r="CW48" s="686"/>
      <c r="CX48" s="686"/>
      <c r="CY48" s="687"/>
      <c r="CZ48" s="690" t="s">
        <v>365</v>
      </c>
      <c r="DA48" s="691"/>
      <c r="DB48" s="691"/>
      <c r="DC48" s="703"/>
      <c r="DD48" s="694" t="s">
        <v>129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367</v>
      </c>
      <c r="CE49" s="727"/>
      <c r="CF49" s="727"/>
      <c r="CG49" s="727"/>
      <c r="CH49" s="727"/>
      <c r="CI49" s="727"/>
      <c r="CJ49" s="727"/>
      <c r="CK49" s="727"/>
      <c r="CL49" s="727"/>
      <c r="CM49" s="727"/>
      <c r="CN49" s="727"/>
      <c r="CO49" s="727"/>
      <c r="CP49" s="727"/>
      <c r="CQ49" s="728"/>
      <c r="CR49" s="776">
        <v>4797931</v>
      </c>
      <c r="CS49" s="756"/>
      <c r="CT49" s="756"/>
      <c r="CU49" s="756"/>
      <c r="CV49" s="756"/>
      <c r="CW49" s="756"/>
      <c r="CX49" s="756"/>
      <c r="CY49" s="787"/>
      <c r="CZ49" s="781">
        <v>100</v>
      </c>
      <c r="DA49" s="788"/>
      <c r="DB49" s="788"/>
      <c r="DC49" s="789"/>
      <c r="DD49" s="790">
        <v>3011511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klBa5mEdfTE5vBKjgy22xZwof9vSyBIrPg5xsRqybmObXp2MURIM4Hn8XjjbtqMAVUJPTPPQQHO5a7zqvbMGPA==" saltValue="gmSna4b117kdcPnxdI4oT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U63" sqref="AU63:AY63"/>
    </sheetView>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390</v>
      </c>
      <c r="C7" s="818"/>
      <c r="D7" s="818"/>
      <c r="E7" s="818"/>
      <c r="F7" s="818"/>
      <c r="G7" s="818"/>
      <c r="H7" s="818"/>
      <c r="I7" s="818"/>
      <c r="J7" s="818"/>
      <c r="K7" s="818"/>
      <c r="L7" s="818"/>
      <c r="M7" s="818"/>
      <c r="N7" s="818"/>
      <c r="O7" s="818"/>
      <c r="P7" s="819"/>
      <c r="Q7" s="820">
        <v>4937</v>
      </c>
      <c r="R7" s="821"/>
      <c r="S7" s="821"/>
      <c r="T7" s="821"/>
      <c r="U7" s="821"/>
      <c r="V7" s="821">
        <v>4798</v>
      </c>
      <c r="W7" s="821"/>
      <c r="X7" s="821"/>
      <c r="Y7" s="821"/>
      <c r="Z7" s="821"/>
      <c r="AA7" s="821">
        <v>139</v>
      </c>
      <c r="AB7" s="821"/>
      <c r="AC7" s="821"/>
      <c r="AD7" s="821"/>
      <c r="AE7" s="822"/>
      <c r="AF7" s="823">
        <v>89</v>
      </c>
      <c r="AG7" s="824"/>
      <c r="AH7" s="824"/>
      <c r="AI7" s="824"/>
      <c r="AJ7" s="825"/>
      <c r="AK7" s="860">
        <v>161</v>
      </c>
      <c r="AL7" s="861"/>
      <c r="AM7" s="861"/>
      <c r="AN7" s="861"/>
      <c r="AO7" s="861"/>
      <c r="AP7" s="861">
        <v>3992</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589</v>
      </c>
      <c r="BT7" s="865"/>
      <c r="BU7" s="865"/>
      <c r="BV7" s="865"/>
      <c r="BW7" s="865"/>
      <c r="BX7" s="865"/>
      <c r="BY7" s="865"/>
      <c r="BZ7" s="865"/>
      <c r="CA7" s="865"/>
      <c r="CB7" s="865"/>
      <c r="CC7" s="865"/>
      <c r="CD7" s="865"/>
      <c r="CE7" s="865"/>
      <c r="CF7" s="865"/>
      <c r="CG7" s="866"/>
      <c r="CH7" s="857">
        <v>2</v>
      </c>
      <c r="CI7" s="858"/>
      <c r="CJ7" s="858"/>
      <c r="CK7" s="858"/>
      <c r="CL7" s="859"/>
      <c r="CM7" s="857">
        <v>65</v>
      </c>
      <c r="CN7" s="858"/>
      <c r="CO7" s="858"/>
      <c r="CP7" s="858"/>
      <c r="CQ7" s="859"/>
      <c r="CR7" s="857">
        <v>6</v>
      </c>
      <c r="CS7" s="858"/>
      <c r="CT7" s="858"/>
      <c r="CU7" s="858"/>
      <c r="CV7" s="859"/>
      <c r="CW7" s="857" t="s">
        <v>594</v>
      </c>
      <c r="CX7" s="858"/>
      <c r="CY7" s="858"/>
      <c r="CZ7" s="858"/>
      <c r="DA7" s="859"/>
      <c r="DB7" s="857" t="s">
        <v>594</v>
      </c>
      <c r="DC7" s="858"/>
      <c r="DD7" s="858"/>
      <c r="DE7" s="858"/>
      <c r="DF7" s="859"/>
      <c r="DG7" s="857" t="s">
        <v>594</v>
      </c>
      <c r="DH7" s="858"/>
      <c r="DI7" s="858"/>
      <c r="DJ7" s="858"/>
      <c r="DK7" s="859"/>
      <c r="DL7" s="857" t="s">
        <v>594</v>
      </c>
      <c r="DM7" s="858"/>
      <c r="DN7" s="858"/>
      <c r="DO7" s="858"/>
      <c r="DP7" s="859"/>
      <c r="DQ7" s="857" t="s">
        <v>594</v>
      </c>
      <c r="DR7" s="858"/>
      <c r="DS7" s="858"/>
      <c r="DT7" s="858"/>
      <c r="DU7" s="859"/>
      <c r="DV7" s="838"/>
      <c r="DW7" s="839"/>
      <c r="DX7" s="839"/>
      <c r="DY7" s="839"/>
      <c r="DZ7" s="840"/>
      <c r="EA7" s="256"/>
    </row>
    <row r="8" spans="1:131" s="257" customFormat="1" ht="26.25" customHeight="1" x14ac:dyDescent="0.2">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590</v>
      </c>
      <c r="BT8" s="855"/>
      <c r="BU8" s="855"/>
      <c r="BV8" s="855"/>
      <c r="BW8" s="855"/>
      <c r="BX8" s="855"/>
      <c r="BY8" s="855"/>
      <c r="BZ8" s="855"/>
      <c r="CA8" s="855"/>
      <c r="CB8" s="855"/>
      <c r="CC8" s="855"/>
      <c r="CD8" s="855"/>
      <c r="CE8" s="855"/>
      <c r="CF8" s="855"/>
      <c r="CG8" s="856"/>
      <c r="CH8" s="867">
        <v>-2</v>
      </c>
      <c r="CI8" s="868"/>
      <c r="CJ8" s="868"/>
      <c r="CK8" s="868"/>
      <c r="CL8" s="869"/>
      <c r="CM8" s="867">
        <v>2</v>
      </c>
      <c r="CN8" s="868"/>
      <c r="CO8" s="868"/>
      <c r="CP8" s="868"/>
      <c r="CQ8" s="869"/>
      <c r="CR8" s="867">
        <v>1</v>
      </c>
      <c r="CS8" s="868"/>
      <c r="CT8" s="868"/>
      <c r="CU8" s="868"/>
      <c r="CV8" s="869"/>
      <c r="CW8" s="867" t="s">
        <v>594</v>
      </c>
      <c r="CX8" s="868"/>
      <c r="CY8" s="868"/>
      <c r="CZ8" s="868"/>
      <c r="DA8" s="869"/>
      <c r="DB8" s="867" t="s">
        <v>594</v>
      </c>
      <c r="DC8" s="868"/>
      <c r="DD8" s="868"/>
      <c r="DE8" s="868"/>
      <c r="DF8" s="869"/>
      <c r="DG8" s="867" t="s">
        <v>594</v>
      </c>
      <c r="DH8" s="868"/>
      <c r="DI8" s="868"/>
      <c r="DJ8" s="868"/>
      <c r="DK8" s="869"/>
      <c r="DL8" s="867" t="s">
        <v>594</v>
      </c>
      <c r="DM8" s="868"/>
      <c r="DN8" s="868"/>
      <c r="DO8" s="868"/>
      <c r="DP8" s="869"/>
      <c r="DQ8" s="867" t="s">
        <v>594</v>
      </c>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392</v>
      </c>
      <c r="B23" s="876" t="s">
        <v>393</v>
      </c>
      <c r="C23" s="877"/>
      <c r="D23" s="877"/>
      <c r="E23" s="877"/>
      <c r="F23" s="877"/>
      <c r="G23" s="877"/>
      <c r="H23" s="877"/>
      <c r="I23" s="877"/>
      <c r="J23" s="877"/>
      <c r="K23" s="877"/>
      <c r="L23" s="877"/>
      <c r="M23" s="877"/>
      <c r="N23" s="877"/>
      <c r="O23" s="877"/>
      <c r="P23" s="878"/>
      <c r="Q23" s="879">
        <v>4937</v>
      </c>
      <c r="R23" s="880"/>
      <c r="S23" s="880"/>
      <c r="T23" s="880"/>
      <c r="U23" s="880"/>
      <c r="V23" s="880">
        <v>4798</v>
      </c>
      <c r="W23" s="880"/>
      <c r="X23" s="880"/>
      <c r="Y23" s="880"/>
      <c r="Z23" s="880"/>
      <c r="AA23" s="880">
        <v>139</v>
      </c>
      <c r="AB23" s="880"/>
      <c r="AC23" s="880"/>
      <c r="AD23" s="880"/>
      <c r="AE23" s="881"/>
      <c r="AF23" s="882">
        <v>89</v>
      </c>
      <c r="AG23" s="880"/>
      <c r="AH23" s="880"/>
      <c r="AI23" s="880"/>
      <c r="AJ23" s="883"/>
      <c r="AK23" s="884"/>
      <c r="AL23" s="885"/>
      <c r="AM23" s="885"/>
      <c r="AN23" s="885"/>
      <c r="AO23" s="885"/>
      <c r="AP23" s="880">
        <v>3992</v>
      </c>
      <c r="AQ23" s="880"/>
      <c r="AR23" s="880"/>
      <c r="AS23" s="880"/>
      <c r="AT23" s="880"/>
      <c r="AU23" s="886"/>
      <c r="AV23" s="886"/>
      <c r="AW23" s="886"/>
      <c r="AX23" s="886"/>
      <c r="AY23" s="887"/>
      <c r="AZ23" s="895" t="s">
        <v>394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373</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405</v>
      </c>
      <c r="C28" s="818"/>
      <c r="D28" s="818"/>
      <c r="E28" s="818"/>
      <c r="F28" s="818"/>
      <c r="G28" s="818"/>
      <c r="H28" s="818"/>
      <c r="I28" s="818"/>
      <c r="J28" s="818"/>
      <c r="K28" s="818"/>
      <c r="L28" s="818"/>
      <c r="M28" s="818"/>
      <c r="N28" s="818"/>
      <c r="O28" s="818"/>
      <c r="P28" s="819"/>
      <c r="Q28" s="908">
        <v>487</v>
      </c>
      <c r="R28" s="909"/>
      <c r="S28" s="909"/>
      <c r="T28" s="909"/>
      <c r="U28" s="909"/>
      <c r="V28" s="909">
        <v>474</v>
      </c>
      <c r="W28" s="909"/>
      <c r="X28" s="909"/>
      <c r="Y28" s="909"/>
      <c r="Z28" s="909"/>
      <c r="AA28" s="909">
        <v>13</v>
      </c>
      <c r="AB28" s="909"/>
      <c r="AC28" s="909"/>
      <c r="AD28" s="909"/>
      <c r="AE28" s="910"/>
      <c r="AF28" s="911">
        <v>13</v>
      </c>
      <c r="AG28" s="909"/>
      <c r="AH28" s="909"/>
      <c r="AI28" s="909"/>
      <c r="AJ28" s="912"/>
      <c r="AK28" s="913">
        <v>52</v>
      </c>
      <c r="AL28" s="904"/>
      <c r="AM28" s="904"/>
      <c r="AN28" s="904"/>
      <c r="AO28" s="904"/>
      <c r="AP28" s="904" t="s">
        <v>595</v>
      </c>
      <c r="AQ28" s="904"/>
      <c r="AR28" s="904"/>
      <c r="AS28" s="904"/>
      <c r="AT28" s="904"/>
      <c r="AU28" s="904" t="s">
        <v>595</v>
      </c>
      <c r="AV28" s="904"/>
      <c r="AW28" s="904"/>
      <c r="AX28" s="904"/>
      <c r="AY28" s="904"/>
      <c r="AZ28" s="905" t="s">
        <v>595</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406</v>
      </c>
      <c r="C29" s="842"/>
      <c r="D29" s="842"/>
      <c r="E29" s="842"/>
      <c r="F29" s="842"/>
      <c r="G29" s="842"/>
      <c r="H29" s="842"/>
      <c r="I29" s="842"/>
      <c r="J29" s="842"/>
      <c r="K29" s="842"/>
      <c r="L29" s="842"/>
      <c r="M29" s="842"/>
      <c r="N29" s="842"/>
      <c r="O29" s="842"/>
      <c r="P29" s="843"/>
      <c r="Q29" s="844">
        <v>71</v>
      </c>
      <c r="R29" s="845"/>
      <c r="S29" s="845"/>
      <c r="T29" s="845"/>
      <c r="U29" s="845"/>
      <c r="V29" s="845">
        <v>71</v>
      </c>
      <c r="W29" s="845"/>
      <c r="X29" s="845"/>
      <c r="Y29" s="845"/>
      <c r="Z29" s="845"/>
      <c r="AA29" s="845">
        <v>0</v>
      </c>
      <c r="AB29" s="845"/>
      <c r="AC29" s="845"/>
      <c r="AD29" s="845"/>
      <c r="AE29" s="846"/>
      <c r="AF29" s="847">
        <v>0</v>
      </c>
      <c r="AG29" s="848"/>
      <c r="AH29" s="848"/>
      <c r="AI29" s="848"/>
      <c r="AJ29" s="849"/>
      <c r="AK29" s="916">
        <v>28</v>
      </c>
      <c r="AL29" s="917"/>
      <c r="AM29" s="917"/>
      <c r="AN29" s="917"/>
      <c r="AO29" s="917"/>
      <c r="AP29" s="917" t="s">
        <v>595</v>
      </c>
      <c r="AQ29" s="917"/>
      <c r="AR29" s="917"/>
      <c r="AS29" s="917"/>
      <c r="AT29" s="917"/>
      <c r="AU29" s="917" t="s">
        <v>595</v>
      </c>
      <c r="AV29" s="917"/>
      <c r="AW29" s="917"/>
      <c r="AX29" s="917"/>
      <c r="AY29" s="917"/>
      <c r="AZ29" s="918" t="s">
        <v>595</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407</v>
      </c>
      <c r="C30" s="842"/>
      <c r="D30" s="842"/>
      <c r="E30" s="842"/>
      <c r="F30" s="842"/>
      <c r="G30" s="842"/>
      <c r="H30" s="842"/>
      <c r="I30" s="842"/>
      <c r="J30" s="842"/>
      <c r="K30" s="842"/>
      <c r="L30" s="842"/>
      <c r="M30" s="842"/>
      <c r="N30" s="842"/>
      <c r="O30" s="842"/>
      <c r="P30" s="843"/>
      <c r="Q30" s="844">
        <v>581</v>
      </c>
      <c r="R30" s="845"/>
      <c r="S30" s="845"/>
      <c r="T30" s="845"/>
      <c r="U30" s="845"/>
      <c r="V30" s="845">
        <v>561</v>
      </c>
      <c r="W30" s="845"/>
      <c r="X30" s="845"/>
      <c r="Y30" s="845"/>
      <c r="Z30" s="845"/>
      <c r="AA30" s="845">
        <v>20</v>
      </c>
      <c r="AB30" s="845"/>
      <c r="AC30" s="845"/>
      <c r="AD30" s="845"/>
      <c r="AE30" s="846"/>
      <c r="AF30" s="847">
        <v>20</v>
      </c>
      <c r="AG30" s="848"/>
      <c r="AH30" s="848"/>
      <c r="AI30" s="848"/>
      <c r="AJ30" s="849"/>
      <c r="AK30" s="916">
        <v>94</v>
      </c>
      <c r="AL30" s="917"/>
      <c r="AM30" s="917"/>
      <c r="AN30" s="917"/>
      <c r="AO30" s="917"/>
      <c r="AP30" s="917" t="s">
        <v>595</v>
      </c>
      <c r="AQ30" s="917"/>
      <c r="AR30" s="917"/>
      <c r="AS30" s="917"/>
      <c r="AT30" s="917"/>
      <c r="AU30" s="917" t="s">
        <v>595</v>
      </c>
      <c r="AV30" s="917"/>
      <c r="AW30" s="917"/>
      <c r="AX30" s="917"/>
      <c r="AY30" s="917"/>
      <c r="AZ30" s="918" t="s">
        <v>595</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408</v>
      </c>
      <c r="C31" s="842"/>
      <c r="D31" s="842"/>
      <c r="E31" s="842"/>
      <c r="F31" s="842"/>
      <c r="G31" s="842"/>
      <c r="H31" s="842"/>
      <c r="I31" s="842"/>
      <c r="J31" s="842"/>
      <c r="K31" s="842"/>
      <c r="L31" s="842"/>
      <c r="M31" s="842"/>
      <c r="N31" s="842"/>
      <c r="O31" s="842"/>
      <c r="P31" s="843"/>
      <c r="Q31" s="844">
        <v>331</v>
      </c>
      <c r="R31" s="845"/>
      <c r="S31" s="845"/>
      <c r="T31" s="845"/>
      <c r="U31" s="845"/>
      <c r="V31" s="845">
        <v>313</v>
      </c>
      <c r="W31" s="845"/>
      <c r="X31" s="845"/>
      <c r="Y31" s="845"/>
      <c r="Z31" s="845"/>
      <c r="AA31" s="845">
        <v>18</v>
      </c>
      <c r="AB31" s="845"/>
      <c r="AC31" s="845"/>
      <c r="AD31" s="845"/>
      <c r="AE31" s="846"/>
      <c r="AF31" s="847">
        <v>18</v>
      </c>
      <c r="AG31" s="848"/>
      <c r="AH31" s="848"/>
      <c r="AI31" s="848"/>
      <c r="AJ31" s="849"/>
      <c r="AK31" s="916">
        <v>3</v>
      </c>
      <c r="AL31" s="917"/>
      <c r="AM31" s="917"/>
      <c r="AN31" s="917"/>
      <c r="AO31" s="917"/>
      <c r="AP31" s="917">
        <v>14</v>
      </c>
      <c r="AQ31" s="917"/>
      <c r="AR31" s="917"/>
      <c r="AS31" s="917"/>
      <c r="AT31" s="917"/>
      <c r="AU31" s="917" t="s">
        <v>595</v>
      </c>
      <c r="AV31" s="917"/>
      <c r="AW31" s="917"/>
      <c r="AX31" s="917"/>
      <c r="AY31" s="917"/>
      <c r="AZ31" s="918" t="s">
        <v>595</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409</v>
      </c>
      <c r="C32" s="842"/>
      <c r="D32" s="842"/>
      <c r="E32" s="842"/>
      <c r="F32" s="842"/>
      <c r="G32" s="842"/>
      <c r="H32" s="842"/>
      <c r="I32" s="842"/>
      <c r="J32" s="842"/>
      <c r="K32" s="842"/>
      <c r="L32" s="842"/>
      <c r="M32" s="842"/>
      <c r="N32" s="842"/>
      <c r="O32" s="842"/>
      <c r="P32" s="843"/>
      <c r="Q32" s="844">
        <v>473</v>
      </c>
      <c r="R32" s="845"/>
      <c r="S32" s="845"/>
      <c r="T32" s="845"/>
      <c r="U32" s="845"/>
      <c r="V32" s="845">
        <v>471</v>
      </c>
      <c r="W32" s="845"/>
      <c r="X32" s="845"/>
      <c r="Y32" s="845"/>
      <c r="Z32" s="845"/>
      <c r="AA32" s="845">
        <v>2</v>
      </c>
      <c r="AB32" s="845"/>
      <c r="AC32" s="845"/>
      <c r="AD32" s="845"/>
      <c r="AE32" s="846"/>
      <c r="AF32" s="847">
        <v>210</v>
      </c>
      <c r="AG32" s="848"/>
      <c r="AH32" s="848"/>
      <c r="AI32" s="848"/>
      <c r="AJ32" s="849"/>
      <c r="AK32" s="916">
        <v>138</v>
      </c>
      <c r="AL32" s="917"/>
      <c r="AM32" s="917"/>
      <c r="AN32" s="917"/>
      <c r="AO32" s="917"/>
      <c r="AP32" s="917">
        <v>170</v>
      </c>
      <c r="AQ32" s="917"/>
      <c r="AR32" s="917"/>
      <c r="AS32" s="917"/>
      <c r="AT32" s="917"/>
      <c r="AU32" s="917">
        <v>99</v>
      </c>
      <c r="AV32" s="917"/>
      <c r="AW32" s="917"/>
      <c r="AX32" s="917"/>
      <c r="AY32" s="917"/>
      <c r="AZ32" s="918" t="s">
        <v>595</v>
      </c>
      <c r="BA32" s="918"/>
      <c r="BB32" s="918"/>
      <c r="BC32" s="918"/>
      <c r="BD32" s="918"/>
      <c r="BE32" s="914" t="s">
        <v>410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t="s">
        <v>411</v>
      </c>
      <c r="C33" s="842"/>
      <c r="D33" s="842"/>
      <c r="E33" s="842"/>
      <c r="F33" s="842"/>
      <c r="G33" s="842"/>
      <c r="H33" s="842"/>
      <c r="I33" s="842"/>
      <c r="J33" s="842"/>
      <c r="K33" s="842"/>
      <c r="L33" s="842"/>
      <c r="M33" s="842"/>
      <c r="N33" s="842"/>
      <c r="O33" s="842"/>
      <c r="P33" s="843"/>
      <c r="Q33" s="844">
        <v>121</v>
      </c>
      <c r="R33" s="845"/>
      <c r="S33" s="845"/>
      <c r="T33" s="845"/>
      <c r="U33" s="845"/>
      <c r="V33" s="845">
        <v>113</v>
      </c>
      <c r="W33" s="845"/>
      <c r="X33" s="845"/>
      <c r="Y33" s="845"/>
      <c r="Z33" s="845"/>
      <c r="AA33" s="845">
        <v>8</v>
      </c>
      <c r="AB33" s="845"/>
      <c r="AC33" s="845"/>
      <c r="AD33" s="845"/>
      <c r="AE33" s="846"/>
      <c r="AF33" s="847">
        <v>8</v>
      </c>
      <c r="AG33" s="848"/>
      <c r="AH33" s="848"/>
      <c r="AI33" s="848"/>
      <c r="AJ33" s="849"/>
      <c r="AK33" s="916">
        <v>13</v>
      </c>
      <c r="AL33" s="917"/>
      <c r="AM33" s="917"/>
      <c r="AN33" s="917"/>
      <c r="AO33" s="917"/>
      <c r="AP33" s="917">
        <v>193</v>
      </c>
      <c r="AQ33" s="917"/>
      <c r="AR33" s="917"/>
      <c r="AS33" s="917"/>
      <c r="AT33" s="917"/>
      <c r="AU33" s="917">
        <v>77</v>
      </c>
      <c r="AV33" s="917"/>
      <c r="AW33" s="917"/>
      <c r="AX33" s="917"/>
      <c r="AY33" s="917"/>
      <c r="AZ33" s="918" t="s">
        <v>595</v>
      </c>
      <c r="BA33" s="918"/>
      <c r="BB33" s="918"/>
      <c r="BC33" s="918"/>
      <c r="BD33" s="918"/>
      <c r="BE33" s="914" t="s">
        <v>412</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t="s">
        <v>413</v>
      </c>
      <c r="C34" s="842"/>
      <c r="D34" s="842"/>
      <c r="E34" s="842"/>
      <c r="F34" s="842"/>
      <c r="G34" s="842"/>
      <c r="H34" s="842"/>
      <c r="I34" s="842"/>
      <c r="J34" s="842"/>
      <c r="K34" s="842"/>
      <c r="L34" s="842"/>
      <c r="M34" s="842"/>
      <c r="N34" s="842"/>
      <c r="O34" s="842"/>
      <c r="P34" s="843"/>
      <c r="Q34" s="844">
        <v>156</v>
      </c>
      <c r="R34" s="845"/>
      <c r="S34" s="845"/>
      <c r="T34" s="845"/>
      <c r="U34" s="845"/>
      <c r="V34" s="845">
        <v>153</v>
      </c>
      <c r="W34" s="845"/>
      <c r="X34" s="845"/>
      <c r="Y34" s="845"/>
      <c r="Z34" s="845"/>
      <c r="AA34" s="845">
        <v>3</v>
      </c>
      <c r="AB34" s="845"/>
      <c r="AC34" s="845"/>
      <c r="AD34" s="845"/>
      <c r="AE34" s="846"/>
      <c r="AF34" s="847">
        <v>3</v>
      </c>
      <c r="AG34" s="848"/>
      <c r="AH34" s="848"/>
      <c r="AI34" s="848"/>
      <c r="AJ34" s="849"/>
      <c r="AK34" s="916">
        <v>77</v>
      </c>
      <c r="AL34" s="917"/>
      <c r="AM34" s="917"/>
      <c r="AN34" s="917"/>
      <c r="AO34" s="917"/>
      <c r="AP34" s="917">
        <v>628</v>
      </c>
      <c r="AQ34" s="917"/>
      <c r="AR34" s="917"/>
      <c r="AS34" s="917"/>
      <c r="AT34" s="917"/>
      <c r="AU34" s="917">
        <v>628</v>
      </c>
      <c r="AV34" s="917"/>
      <c r="AW34" s="917"/>
      <c r="AX34" s="917"/>
      <c r="AY34" s="917"/>
      <c r="AZ34" s="918" t="s">
        <v>595</v>
      </c>
      <c r="BA34" s="918"/>
      <c r="BB34" s="918"/>
      <c r="BC34" s="918"/>
      <c r="BD34" s="918"/>
      <c r="BE34" s="914" t="s">
        <v>412</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t="s">
        <v>414</v>
      </c>
      <c r="C35" s="842"/>
      <c r="D35" s="842"/>
      <c r="E35" s="842"/>
      <c r="F35" s="842"/>
      <c r="G35" s="842"/>
      <c r="H35" s="842"/>
      <c r="I35" s="842"/>
      <c r="J35" s="842"/>
      <c r="K35" s="842"/>
      <c r="L35" s="842"/>
      <c r="M35" s="842"/>
      <c r="N35" s="842"/>
      <c r="O35" s="842"/>
      <c r="P35" s="843"/>
      <c r="Q35" s="844">
        <v>22</v>
      </c>
      <c r="R35" s="845"/>
      <c r="S35" s="845"/>
      <c r="T35" s="845"/>
      <c r="U35" s="845"/>
      <c r="V35" s="845">
        <v>19</v>
      </c>
      <c r="W35" s="845"/>
      <c r="X35" s="845"/>
      <c r="Y35" s="845"/>
      <c r="Z35" s="845"/>
      <c r="AA35" s="845">
        <v>3</v>
      </c>
      <c r="AB35" s="845"/>
      <c r="AC35" s="845"/>
      <c r="AD35" s="845"/>
      <c r="AE35" s="846"/>
      <c r="AF35" s="847">
        <v>3</v>
      </c>
      <c r="AG35" s="848"/>
      <c r="AH35" s="848"/>
      <c r="AI35" s="848"/>
      <c r="AJ35" s="849"/>
      <c r="AK35" s="916">
        <v>16</v>
      </c>
      <c r="AL35" s="917"/>
      <c r="AM35" s="917"/>
      <c r="AN35" s="917"/>
      <c r="AO35" s="917"/>
      <c r="AP35" s="917">
        <v>174</v>
      </c>
      <c r="AQ35" s="917"/>
      <c r="AR35" s="917"/>
      <c r="AS35" s="917"/>
      <c r="AT35" s="917"/>
      <c r="AU35" s="917">
        <v>122</v>
      </c>
      <c r="AV35" s="917"/>
      <c r="AW35" s="917"/>
      <c r="AX35" s="917"/>
      <c r="AY35" s="917"/>
      <c r="AZ35" s="918" t="s">
        <v>595</v>
      </c>
      <c r="BA35" s="918"/>
      <c r="BB35" s="918"/>
      <c r="BC35" s="918"/>
      <c r="BD35" s="918"/>
      <c r="BE35" s="914" t="s">
        <v>412</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415</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392</v>
      </c>
      <c r="B63" s="876" t="s">
        <v>416</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274</v>
      </c>
      <c r="AG63" s="928"/>
      <c r="AH63" s="928"/>
      <c r="AI63" s="928"/>
      <c r="AJ63" s="929"/>
      <c r="AK63" s="930"/>
      <c r="AL63" s="925"/>
      <c r="AM63" s="925"/>
      <c r="AN63" s="925"/>
      <c r="AO63" s="925"/>
      <c r="AP63" s="928">
        <v>1179</v>
      </c>
      <c r="AQ63" s="928"/>
      <c r="AR63" s="928"/>
      <c r="AS63" s="928"/>
      <c r="AT63" s="928"/>
      <c r="AU63" s="928">
        <v>926</v>
      </c>
      <c r="AV63" s="928"/>
      <c r="AW63" s="928"/>
      <c r="AX63" s="928"/>
      <c r="AY63" s="928"/>
      <c r="AZ63" s="932"/>
      <c r="BA63" s="932"/>
      <c r="BB63" s="932"/>
      <c r="BC63" s="932"/>
      <c r="BD63" s="932"/>
      <c r="BE63" s="933"/>
      <c r="BF63" s="933"/>
      <c r="BG63" s="933"/>
      <c r="BH63" s="933"/>
      <c r="BI63" s="934"/>
      <c r="BJ63" s="935" t="s">
        <v>394</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418</v>
      </c>
      <c r="B66" s="827"/>
      <c r="C66" s="827"/>
      <c r="D66" s="827"/>
      <c r="E66" s="827"/>
      <c r="F66" s="827"/>
      <c r="G66" s="827"/>
      <c r="H66" s="827"/>
      <c r="I66" s="827"/>
      <c r="J66" s="827"/>
      <c r="K66" s="827"/>
      <c r="L66" s="827"/>
      <c r="M66" s="827"/>
      <c r="N66" s="827"/>
      <c r="O66" s="827"/>
      <c r="P66" s="828"/>
      <c r="Q66" s="803" t="s">
        <v>419</v>
      </c>
      <c r="R66" s="804"/>
      <c r="S66" s="804"/>
      <c r="T66" s="804"/>
      <c r="U66" s="805"/>
      <c r="V66" s="803" t="s">
        <v>420</v>
      </c>
      <c r="W66" s="804"/>
      <c r="X66" s="804"/>
      <c r="Y66" s="804"/>
      <c r="Z66" s="805"/>
      <c r="AA66" s="803" t="s">
        <v>421</v>
      </c>
      <c r="AB66" s="804"/>
      <c r="AC66" s="804"/>
      <c r="AD66" s="804"/>
      <c r="AE66" s="805"/>
      <c r="AF66" s="938" t="s">
        <v>400</v>
      </c>
      <c r="AG66" s="899"/>
      <c r="AH66" s="899"/>
      <c r="AI66" s="899"/>
      <c r="AJ66" s="939"/>
      <c r="AK66" s="803" t="s">
        <v>422</v>
      </c>
      <c r="AL66" s="827"/>
      <c r="AM66" s="827"/>
      <c r="AN66" s="827"/>
      <c r="AO66" s="828"/>
      <c r="AP66" s="803" t="s">
        <v>423</v>
      </c>
      <c r="AQ66" s="804"/>
      <c r="AR66" s="804"/>
      <c r="AS66" s="804"/>
      <c r="AT66" s="805"/>
      <c r="AU66" s="803" t="s">
        <v>424</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591</v>
      </c>
      <c r="C68" s="956"/>
      <c r="D68" s="956"/>
      <c r="E68" s="956"/>
      <c r="F68" s="956"/>
      <c r="G68" s="956"/>
      <c r="H68" s="956"/>
      <c r="I68" s="956"/>
      <c r="J68" s="956"/>
      <c r="K68" s="956"/>
      <c r="L68" s="956"/>
      <c r="M68" s="956"/>
      <c r="N68" s="956"/>
      <c r="O68" s="956"/>
      <c r="P68" s="957"/>
      <c r="Q68" s="958">
        <v>658</v>
      </c>
      <c r="R68" s="952"/>
      <c r="S68" s="952"/>
      <c r="T68" s="952"/>
      <c r="U68" s="952"/>
      <c r="V68" s="952">
        <v>635</v>
      </c>
      <c r="W68" s="952"/>
      <c r="X68" s="952"/>
      <c r="Y68" s="952"/>
      <c r="Z68" s="952"/>
      <c r="AA68" s="952">
        <v>23</v>
      </c>
      <c r="AB68" s="952"/>
      <c r="AC68" s="952"/>
      <c r="AD68" s="952"/>
      <c r="AE68" s="952"/>
      <c r="AF68" s="952">
        <v>23</v>
      </c>
      <c r="AG68" s="952"/>
      <c r="AH68" s="952"/>
      <c r="AI68" s="952"/>
      <c r="AJ68" s="952"/>
      <c r="AK68" s="952" t="s">
        <v>594</v>
      </c>
      <c r="AL68" s="952"/>
      <c r="AM68" s="952"/>
      <c r="AN68" s="952"/>
      <c r="AO68" s="952"/>
      <c r="AP68" s="952">
        <v>19</v>
      </c>
      <c r="AQ68" s="952"/>
      <c r="AR68" s="952"/>
      <c r="AS68" s="952"/>
      <c r="AT68" s="952"/>
      <c r="AU68" s="952">
        <v>2</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592</v>
      </c>
      <c r="C69" s="960"/>
      <c r="D69" s="960"/>
      <c r="E69" s="960"/>
      <c r="F69" s="960"/>
      <c r="G69" s="960"/>
      <c r="H69" s="960"/>
      <c r="I69" s="960"/>
      <c r="J69" s="960"/>
      <c r="K69" s="960"/>
      <c r="L69" s="960"/>
      <c r="M69" s="960"/>
      <c r="N69" s="960"/>
      <c r="O69" s="960"/>
      <c r="P69" s="961"/>
      <c r="Q69" s="962">
        <v>1670</v>
      </c>
      <c r="R69" s="917"/>
      <c r="S69" s="917"/>
      <c r="T69" s="917"/>
      <c r="U69" s="917"/>
      <c r="V69" s="917">
        <v>1628</v>
      </c>
      <c r="W69" s="917"/>
      <c r="X69" s="917"/>
      <c r="Y69" s="917"/>
      <c r="Z69" s="917"/>
      <c r="AA69" s="917">
        <v>42</v>
      </c>
      <c r="AB69" s="917"/>
      <c r="AC69" s="917"/>
      <c r="AD69" s="917"/>
      <c r="AE69" s="917"/>
      <c r="AF69" s="917">
        <v>42</v>
      </c>
      <c r="AG69" s="917"/>
      <c r="AH69" s="917"/>
      <c r="AI69" s="917"/>
      <c r="AJ69" s="917"/>
      <c r="AK69" s="917" t="s">
        <v>594</v>
      </c>
      <c r="AL69" s="917"/>
      <c r="AM69" s="917"/>
      <c r="AN69" s="917"/>
      <c r="AO69" s="917"/>
      <c r="AP69" s="917">
        <v>8</v>
      </c>
      <c r="AQ69" s="917"/>
      <c r="AR69" s="917"/>
      <c r="AS69" s="917"/>
      <c r="AT69" s="917"/>
      <c r="AU69" s="917">
        <v>1</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593</v>
      </c>
      <c r="C70" s="960"/>
      <c r="D70" s="960"/>
      <c r="E70" s="960"/>
      <c r="F70" s="960"/>
      <c r="G70" s="960"/>
      <c r="H70" s="960"/>
      <c r="I70" s="960"/>
      <c r="J70" s="960"/>
      <c r="K70" s="960"/>
      <c r="L70" s="960"/>
      <c r="M70" s="960"/>
      <c r="N70" s="960"/>
      <c r="O70" s="960"/>
      <c r="P70" s="961"/>
      <c r="Q70" s="962">
        <v>44</v>
      </c>
      <c r="R70" s="917"/>
      <c r="S70" s="917"/>
      <c r="T70" s="917"/>
      <c r="U70" s="917"/>
      <c r="V70" s="917">
        <v>39</v>
      </c>
      <c r="W70" s="917"/>
      <c r="X70" s="917"/>
      <c r="Y70" s="917"/>
      <c r="Z70" s="917"/>
      <c r="AA70" s="917">
        <v>5</v>
      </c>
      <c r="AB70" s="917"/>
      <c r="AC70" s="917"/>
      <c r="AD70" s="917"/>
      <c r="AE70" s="917"/>
      <c r="AF70" s="917">
        <v>5</v>
      </c>
      <c r="AG70" s="917"/>
      <c r="AH70" s="917"/>
      <c r="AI70" s="917"/>
      <c r="AJ70" s="917"/>
      <c r="AK70" s="917" t="s">
        <v>594</v>
      </c>
      <c r="AL70" s="917"/>
      <c r="AM70" s="917"/>
      <c r="AN70" s="917"/>
      <c r="AO70" s="917"/>
      <c r="AP70" s="917" t="s">
        <v>594</v>
      </c>
      <c r="AQ70" s="917"/>
      <c r="AR70" s="917"/>
      <c r="AS70" s="917"/>
      <c r="AT70" s="917"/>
      <c r="AU70" s="917" t="s">
        <v>594</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c r="C71" s="960"/>
      <c r="D71" s="960"/>
      <c r="E71" s="960"/>
      <c r="F71" s="960"/>
      <c r="G71" s="960"/>
      <c r="H71" s="960"/>
      <c r="I71" s="960"/>
      <c r="J71" s="960"/>
      <c r="K71" s="960"/>
      <c r="L71" s="960"/>
      <c r="M71" s="960"/>
      <c r="N71" s="960"/>
      <c r="O71" s="960"/>
      <c r="P71" s="961"/>
      <c r="Q71" s="962"/>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392</v>
      </c>
      <c r="B88" s="876" t="s">
        <v>425</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70</v>
      </c>
      <c r="AG88" s="928"/>
      <c r="AH88" s="928"/>
      <c r="AI88" s="928"/>
      <c r="AJ88" s="928"/>
      <c r="AK88" s="925"/>
      <c r="AL88" s="925"/>
      <c r="AM88" s="925"/>
      <c r="AN88" s="925"/>
      <c r="AO88" s="925"/>
      <c r="AP88" s="928">
        <v>27</v>
      </c>
      <c r="AQ88" s="928"/>
      <c r="AR88" s="928"/>
      <c r="AS88" s="928"/>
      <c r="AT88" s="928"/>
      <c r="AU88" s="928">
        <v>3</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426</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7</v>
      </c>
      <c r="CS102" s="936"/>
      <c r="CT102" s="936"/>
      <c r="CU102" s="936"/>
      <c r="CV102" s="979"/>
      <c r="CW102" s="978" t="s">
        <v>595</v>
      </c>
      <c r="CX102" s="936"/>
      <c r="CY102" s="936"/>
      <c r="CZ102" s="936"/>
      <c r="DA102" s="979"/>
      <c r="DB102" s="978" t="s">
        <v>595</v>
      </c>
      <c r="DC102" s="936"/>
      <c r="DD102" s="936"/>
      <c r="DE102" s="936"/>
      <c r="DF102" s="979"/>
      <c r="DG102" s="978" t="s">
        <v>595</v>
      </c>
      <c r="DH102" s="936"/>
      <c r="DI102" s="936"/>
      <c r="DJ102" s="936"/>
      <c r="DK102" s="979"/>
      <c r="DL102" s="978" t="s">
        <v>595</v>
      </c>
      <c r="DM102" s="936"/>
      <c r="DN102" s="936"/>
      <c r="DO102" s="936"/>
      <c r="DP102" s="979"/>
      <c r="DQ102" s="978" t="s">
        <v>595</v>
      </c>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431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433</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434</v>
      </c>
      <c r="AB109" s="981"/>
      <c r="AC109" s="981"/>
      <c r="AD109" s="981"/>
      <c r="AE109" s="982"/>
      <c r="AF109" s="980" t="s">
        <v>435</v>
      </c>
      <c r="AG109" s="981"/>
      <c r="AH109" s="981"/>
      <c r="AI109" s="981"/>
      <c r="AJ109" s="982"/>
      <c r="AK109" s="980" t="s">
        <v>307</v>
      </c>
      <c r="AL109" s="981"/>
      <c r="AM109" s="981"/>
      <c r="AN109" s="981"/>
      <c r="AO109" s="982"/>
      <c r="AP109" s="980" t="s">
        <v>436</v>
      </c>
      <c r="AQ109" s="981"/>
      <c r="AR109" s="981"/>
      <c r="AS109" s="981"/>
      <c r="AT109" s="983"/>
      <c r="AU109" s="1000" t="s">
        <v>433</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434</v>
      </c>
      <c r="BR109" s="981"/>
      <c r="BS109" s="981"/>
      <c r="BT109" s="981"/>
      <c r="BU109" s="982"/>
      <c r="BV109" s="980" t="s">
        <v>435</v>
      </c>
      <c r="BW109" s="981"/>
      <c r="BX109" s="981"/>
      <c r="BY109" s="981"/>
      <c r="BZ109" s="982"/>
      <c r="CA109" s="980" t="s">
        <v>307</v>
      </c>
      <c r="CB109" s="981"/>
      <c r="CC109" s="981"/>
      <c r="CD109" s="981"/>
      <c r="CE109" s="982"/>
      <c r="CF109" s="1001" t="s">
        <v>436</v>
      </c>
      <c r="CG109" s="1001"/>
      <c r="CH109" s="1001"/>
      <c r="CI109" s="1001"/>
      <c r="CJ109" s="1001"/>
      <c r="CK109" s="980" t="s">
        <v>437</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434</v>
      </c>
      <c r="DH109" s="981"/>
      <c r="DI109" s="981"/>
      <c r="DJ109" s="981"/>
      <c r="DK109" s="982"/>
      <c r="DL109" s="980" t="s">
        <v>435</v>
      </c>
      <c r="DM109" s="981"/>
      <c r="DN109" s="981"/>
      <c r="DO109" s="981"/>
      <c r="DP109" s="982"/>
      <c r="DQ109" s="980" t="s">
        <v>307</v>
      </c>
      <c r="DR109" s="981"/>
      <c r="DS109" s="981"/>
      <c r="DT109" s="981"/>
      <c r="DU109" s="982"/>
      <c r="DV109" s="980" t="s">
        <v>436</v>
      </c>
      <c r="DW109" s="981"/>
      <c r="DX109" s="981"/>
      <c r="DY109" s="981"/>
      <c r="DZ109" s="983"/>
    </row>
    <row r="110" spans="1:131" s="248" customFormat="1" ht="26.25" customHeight="1" x14ac:dyDescent="0.2">
      <c r="A110" s="984" t="s">
        <v>438</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473214</v>
      </c>
      <c r="AB110" s="988"/>
      <c r="AC110" s="988"/>
      <c r="AD110" s="988"/>
      <c r="AE110" s="989"/>
      <c r="AF110" s="990">
        <v>477799</v>
      </c>
      <c r="AG110" s="988"/>
      <c r="AH110" s="988"/>
      <c r="AI110" s="988"/>
      <c r="AJ110" s="989"/>
      <c r="AK110" s="990">
        <v>473945</v>
      </c>
      <c r="AL110" s="988"/>
      <c r="AM110" s="988"/>
      <c r="AN110" s="988"/>
      <c r="AO110" s="989"/>
      <c r="AP110" s="991">
        <v>24.5</v>
      </c>
      <c r="AQ110" s="992"/>
      <c r="AR110" s="992"/>
      <c r="AS110" s="992"/>
      <c r="AT110" s="993"/>
      <c r="AU110" s="994" t="s">
        <v>72</v>
      </c>
      <c r="AV110" s="995"/>
      <c r="AW110" s="995"/>
      <c r="AX110" s="995"/>
      <c r="AY110" s="995"/>
      <c r="AZ110" s="1036" t="s">
        <v>439</v>
      </c>
      <c r="BA110" s="985"/>
      <c r="BB110" s="985"/>
      <c r="BC110" s="985"/>
      <c r="BD110" s="985"/>
      <c r="BE110" s="985"/>
      <c r="BF110" s="985"/>
      <c r="BG110" s="985"/>
      <c r="BH110" s="985"/>
      <c r="BI110" s="985"/>
      <c r="BJ110" s="985"/>
      <c r="BK110" s="985"/>
      <c r="BL110" s="985"/>
      <c r="BM110" s="985"/>
      <c r="BN110" s="985"/>
      <c r="BO110" s="985"/>
      <c r="BP110" s="986"/>
      <c r="BQ110" s="1022">
        <v>3535809</v>
      </c>
      <c r="BR110" s="1023"/>
      <c r="BS110" s="1023"/>
      <c r="BT110" s="1023"/>
      <c r="BU110" s="1023"/>
      <c r="BV110" s="1023">
        <v>3855799</v>
      </c>
      <c r="BW110" s="1023"/>
      <c r="BX110" s="1023"/>
      <c r="BY110" s="1023"/>
      <c r="BZ110" s="1023"/>
      <c r="CA110" s="1023">
        <v>3992242</v>
      </c>
      <c r="CB110" s="1023"/>
      <c r="CC110" s="1023"/>
      <c r="CD110" s="1023"/>
      <c r="CE110" s="1023"/>
      <c r="CF110" s="1037">
        <v>206.6</v>
      </c>
      <c r="CG110" s="1038"/>
      <c r="CH110" s="1038"/>
      <c r="CI110" s="1038"/>
      <c r="CJ110" s="1038"/>
      <c r="CK110" s="1039" t="s">
        <v>440</v>
      </c>
      <c r="CL110" s="1040"/>
      <c r="CM110" s="1019" t="s">
        <v>441</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442</v>
      </c>
      <c r="DH110" s="1023"/>
      <c r="DI110" s="1023"/>
      <c r="DJ110" s="1023"/>
      <c r="DK110" s="1023"/>
      <c r="DL110" s="1023" t="s">
        <v>443</v>
      </c>
      <c r="DM110" s="1023"/>
      <c r="DN110" s="1023"/>
      <c r="DO110" s="1023"/>
      <c r="DP110" s="1023"/>
      <c r="DQ110" s="1023" t="s">
        <v>444</v>
      </c>
      <c r="DR110" s="1023"/>
      <c r="DS110" s="1023"/>
      <c r="DT110" s="1023"/>
      <c r="DU110" s="1023"/>
      <c r="DV110" s="1024" t="s">
        <v>445</v>
      </c>
      <c r="DW110" s="1024"/>
      <c r="DX110" s="1024"/>
      <c r="DY110" s="1024"/>
      <c r="DZ110" s="1025"/>
    </row>
    <row r="111" spans="1:131" s="248" customFormat="1" ht="26.25" customHeight="1" x14ac:dyDescent="0.2">
      <c r="A111" s="1026" t="s">
        <v>446</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444</v>
      </c>
      <c r="AB111" s="1030"/>
      <c r="AC111" s="1030"/>
      <c r="AD111" s="1030"/>
      <c r="AE111" s="1031"/>
      <c r="AF111" s="1032" t="s">
        <v>445</v>
      </c>
      <c r="AG111" s="1030"/>
      <c r="AH111" s="1030"/>
      <c r="AI111" s="1030"/>
      <c r="AJ111" s="1031"/>
      <c r="AK111" s="1032" t="s">
        <v>444</v>
      </c>
      <c r="AL111" s="1030"/>
      <c r="AM111" s="1030"/>
      <c r="AN111" s="1030"/>
      <c r="AO111" s="1031"/>
      <c r="AP111" s="1033" t="s">
        <v>447</v>
      </c>
      <c r="AQ111" s="1034"/>
      <c r="AR111" s="1034"/>
      <c r="AS111" s="1034"/>
      <c r="AT111" s="1035"/>
      <c r="AU111" s="996"/>
      <c r="AV111" s="997"/>
      <c r="AW111" s="997"/>
      <c r="AX111" s="997"/>
      <c r="AY111" s="997"/>
      <c r="AZ111" s="1045" t="s">
        <v>448</v>
      </c>
      <c r="BA111" s="1046"/>
      <c r="BB111" s="1046"/>
      <c r="BC111" s="1046"/>
      <c r="BD111" s="1046"/>
      <c r="BE111" s="1046"/>
      <c r="BF111" s="1046"/>
      <c r="BG111" s="1046"/>
      <c r="BH111" s="1046"/>
      <c r="BI111" s="1046"/>
      <c r="BJ111" s="1046"/>
      <c r="BK111" s="1046"/>
      <c r="BL111" s="1046"/>
      <c r="BM111" s="1046"/>
      <c r="BN111" s="1046"/>
      <c r="BO111" s="1046"/>
      <c r="BP111" s="1047"/>
      <c r="BQ111" s="1015">
        <v>1501</v>
      </c>
      <c r="BR111" s="1016"/>
      <c r="BS111" s="1016"/>
      <c r="BT111" s="1016"/>
      <c r="BU111" s="1016"/>
      <c r="BV111" s="1016" t="s">
        <v>394</v>
      </c>
      <c r="BW111" s="1016"/>
      <c r="BX111" s="1016"/>
      <c r="BY111" s="1016"/>
      <c r="BZ111" s="1016"/>
      <c r="CA111" s="1016" t="s">
        <v>394</v>
      </c>
      <c r="CB111" s="1016"/>
      <c r="CC111" s="1016"/>
      <c r="CD111" s="1016"/>
      <c r="CE111" s="1016"/>
      <c r="CF111" s="1010" t="s">
        <v>444</v>
      </c>
      <c r="CG111" s="1011"/>
      <c r="CH111" s="1011"/>
      <c r="CI111" s="1011"/>
      <c r="CJ111" s="1011"/>
      <c r="CK111" s="1041"/>
      <c r="CL111" s="1042"/>
      <c r="CM111" s="1012" t="s">
        <v>449</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444</v>
      </c>
      <c r="DH111" s="1016"/>
      <c r="DI111" s="1016"/>
      <c r="DJ111" s="1016"/>
      <c r="DK111" s="1016"/>
      <c r="DL111" s="1016" t="s">
        <v>129</v>
      </c>
      <c r="DM111" s="1016"/>
      <c r="DN111" s="1016"/>
      <c r="DO111" s="1016"/>
      <c r="DP111" s="1016"/>
      <c r="DQ111" s="1016" t="s">
        <v>450</v>
      </c>
      <c r="DR111" s="1016"/>
      <c r="DS111" s="1016"/>
      <c r="DT111" s="1016"/>
      <c r="DU111" s="1016"/>
      <c r="DV111" s="1017" t="s">
        <v>129</v>
      </c>
      <c r="DW111" s="1017"/>
      <c r="DX111" s="1017"/>
      <c r="DY111" s="1017"/>
      <c r="DZ111" s="1018"/>
    </row>
    <row r="112" spans="1:131" s="248" customFormat="1" ht="26.25" customHeight="1" x14ac:dyDescent="0.2">
      <c r="A112" s="1048" t="s">
        <v>451</v>
      </c>
      <c r="B112" s="1049"/>
      <c r="C112" s="1046" t="s">
        <v>452</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444</v>
      </c>
      <c r="AB112" s="1055"/>
      <c r="AC112" s="1055"/>
      <c r="AD112" s="1055"/>
      <c r="AE112" s="1056"/>
      <c r="AF112" s="1057" t="s">
        <v>394</v>
      </c>
      <c r="AG112" s="1055"/>
      <c r="AH112" s="1055"/>
      <c r="AI112" s="1055"/>
      <c r="AJ112" s="1056"/>
      <c r="AK112" s="1057" t="s">
        <v>444</v>
      </c>
      <c r="AL112" s="1055"/>
      <c r="AM112" s="1055"/>
      <c r="AN112" s="1055"/>
      <c r="AO112" s="1056"/>
      <c r="AP112" s="1058" t="s">
        <v>442</v>
      </c>
      <c r="AQ112" s="1059"/>
      <c r="AR112" s="1059"/>
      <c r="AS112" s="1059"/>
      <c r="AT112" s="1060"/>
      <c r="AU112" s="996"/>
      <c r="AV112" s="997"/>
      <c r="AW112" s="997"/>
      <c r="AX112" s="997"/>
      <c r="AY112" s="997"/>
      <c r="AZ112" s="1045" t="s">
        <v>453</v>
      </c>
      <c r="BA112" s="1046"/>
      <c r="BB112" s="1046"/>
      <c r="BC112" s="1046"/>
      <c r="BD112" s="1046"/>
      <c r="BE112" s="1046"/>
      <c r="BF112" s="1046"/>
      <c r="BG112" s="1046"/>
      <c r="BH112" s="1046"/>
      <c r="BI112" s="1046"/>
      <c r="BJ112" s="1046"/>
      <c r="BK112" s="1046"/>
      <c r="BL112" s="1046"/>
      <c r="BM112" s="1046"/>
      <c r="BN112" s="1046"/>
      <c r="BO112" s="1046"/>
      <c r="BP112" s="1047"/>
      <c r="BQ112" s="1015">
        <v>1076349</v>
      </c>
      <c r="BR112" s="1016"/>
      <c r="BS112" s="1016"/>
      <c r="BT112" s="1016"/>
      <c r="BU112" s="1016"/>
      <c r="BV112" s="1016">
        <v>1009879</v>
      </c>
      <c r="BW112" s="1016"/>
      <c r="BX112" s="1016"/>
      <c r="BY112" s="1016"/>
      <c r="BZ112" s="1016"/>
      <c r="CA112" s="1016">
        <v>926700</v>
      </c>
      <c r="CB112" s="1016"/>
      <c r="CC112" s="1016"/>
      <c r="CD112" s="1016"/>
      <c r="CE112" s="1016"/>
      <c r="CF112" s="1010">
        <v>48</v>
      </c>
      <c r="CG112" s="1011"/>
      <c r="CH112" s="1011"/>
      <c r="CI112" s="1011"/>
      <c r="CJ112" s="1011"/>
      <c r="CK112" s="1041"/>
      <c r="CL112" s="1042"/>
      <c r="CM112" s="1012" t="s">
        <v>454</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129</v>
      </c>
      <c r="DH112" s="1016"/>
      <c r="DI112" s="1016"/>
      <c r="DJ112" s="1016"/>
      <c r="DK112" s="1016"/>
      <c r="DL112" s="1016" t="s">
        <v>444</v>
      </c>
      <c r="DM112" s="1016"/>
      <c r="DN112" s="1016"/>
      <c r="DO112" s="1016"/>
      <c r="DP112" s="1016"/>
      <c r="DQ112" s="1016" t="s">
        <v>455</v>
      </c>
      <c r="DR112" s="1016"/>
      <c r="DS112" s="1016"/>
      <c r="DT112" s="1016"/>
      <c r="DU112" s="1016"/>
      <c r="DV112" s="1017" t="s">
        <v>447</v>
      </c>
      <c r="DW112" s="1017"/>
      <c r="DX112" s="1017"/>
      <c r="DY112" s="1017"/>
      <c r="DZ112" s="1018"/>
    </row>
    <row r="113" spans="1:130" s="248" customFormat="1" ht="26.25" customHeight="1" x14ac:dyDescent="0.2">
      <c r="A113" s="1050"/>
      <c r="B113" s="1051"/>
      <c r="C113" s="1046" t="s">
        <v>456</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135297</v>
      </c>
      <c r="AB113" s="1030"/>
      <c r="AC113" s="1030"/>
      <c r="AD113" s="1030"/>
      <c r="AE113" s="1031"/>
      <c r="AF113" s="1032">
        <v>125574</v>
      </c>
      <c r="AG113" s="1030"/>
      <c r="AH113" s="1030"/>
      <c r="AI113" s="1030"/>
      <c r="AJ113" s="1031"/>
      <c r="AK113" s="1032">
        <v>108978</v>
      </c>
      <c r="AL113" s="1030"/>
      <c r="AM113" s="1030"/>
      <c r="AN113" s="1030"/>
      <c r="AO113" s="1031"/>
      <c r="AP113" s="1033">
        <v>5.6</v>
      </c>
      <c r="AQ113" s="1034"/>
      <c r="AR113" s="1034"/>
      <c r="AS113" s="1034"/>
      <c r="AT113" s="1035"/>
      <c r="AU113" s="996"/>
      <c r="AV113" s="997"/>
      <c r="AW113" s="997"/>
      <c r="AX113" s="997"/>
      <c r="AY113" s="997"/>
      <c r="AZ113" s="1045" t="s">
        <v>457</v>
      </c>
      <c r="BA113" s="1046"/>
      <c r="BB113" s="1046"/>
      <c r="BC113" s="1046"/>
      <c r="BD113" s="1046"/>
      <c r="BE113" s="1046"/>
      <c r="BF113" s="1046"/>
      <c r="BG113" s="1046"/>
      <c r="BH113" s="1046"/>
      <c r="BI113" s="1046"/>
      <c r="BJ113" s="1046"/>
      <c r="BK113" s="1046"/>
      <c r="BL113" s="1046"/>
      <c r="BM113" s="1046"/>
      <c r="BN113" s="1046"/>
      <c r="BO113" s="1046"/>
      <c r="BP113" s="1047"/>
      <c r="BQ113" s="1015">
        <v>5356</v>
      </c>
      <c r="BR113" s="1016"/>
      <c r="BS113" s="1016"/>
      <c r="BT113" s="1016"/>
      <c r="BU113" s="1016"/>
      <c r="BV113" s="1016">
        <v>4191</v>
      </c>
      <c r="BW113" s="1016"/>
      <c r="BX113" s="1016"/>
      <c r="BY113" s="1016"/>
      <c r="BZ113" s="1016"/>
      <c r="CA113" s="1016">
        <v>3019</v>
      </c>
      <c r="CB113" s="1016"/>
      <c r="CC113" s="1016"/>
      <c r="CD113" s="1016"/>
      <c r="CE113" s="1016"/>
      <c r="CF113" s="1010">
        <v>0.2</v>
      </c>
      <c r="CG113" s="1011"/>
      <c r="CH113" s="1011"/>
      <c r="CI113" s="1011"/>
      <c r="CJ113" s="1011"/>
      <c r="CK113" s="1041"/>
      <c r="CL113" s="1042"/>
      <c r="CM113" s="1012" t="s">
        <v>458</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459</v>
      </c>
      <c r="DH113" s="1055"/>
      <c r="DI113" s="1055"/>
      <c r="DJ113" s="1055"/>
      <c r="DK113" s="1056"/>
      <c r="DL113" s="1057" t="s">
        <v>129</v>
      </c>
      <c r="DM113" s="1055"/>
      <c r="DN113" s="1055"/>
      <c r="DO113" s="1055"/>
      <c r="DP113" s="1056"/>
      <c r="DQ113" s="1057" t="s">
        <v>447</v>
      </c>
      <c r="DR113" s="1055"/>
      <c r="DS113" s="1055"/>
      <c r="DT113" s="1055"/>
      <c r="DU113" s="1056"/>
      <c r="DV113" s="1058" t="s">
        <v>460</v>
      </c>
      <c r="DW113" s="1059"/>
      <c r="DX113" s="1059"/>
      <c r="DY113" s="1059"/>
      <c r="DZ113" s="1060"/>
    </row>
    <row r="114" spans="1:130" s="248" customFormat="1" ht="26.25" customHeight="1" x14ac:dyDescent="0.2">
      <c r="A114" s="1050"/>
      <c r="B114" s="1051"/>
      <c r="C114" s="1046" t="s">
        <v>461</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1501</v>
      </c>
      <c r="AB114" s="1055"/>
      <c r="AC114" s="1055"/>
      <c r="AD114" s="1055"/>
      <c r="AE114" s="1056"/>
      <c r="AF114" s="1057">
        <v>1596</v>
      </c>
      <c r="AG114" s="1055"/>
      <c r="AH114" s="1055"/>
      <c r="AI114" s="1055"/>
      <c r="AJ114" s="1056"/>
      <c r="AK114" s="1057">
        <v>1608</v>
      </c>
      <c r="AL114" s="1055"/>
      <c r="AM114" s="1055"/>
      <c r="AN114" s="1055"/>
      <c r="AO114" s="1056"/>
      <c r="AP114" s="1058">
        <v>0.1</v>
      </c>
      <c r="AQ114" s="1059"/>
      <c r="AR114" s="1059"/>
      <c r="AS114" s="1059"/>
      <c r="AT114" s="1060"/>
      <c r="AU114" s="996"/>
      <c r="AV114" s="997"/>
      <c r="AW114" s="997"/>
      <c r="AX114" s="997"/>
      <c r="AY114" s="997"/>
      <c r="AZ114" s="1045" t="s">
        <v>462</v>
      </c>
      <c r="BA114" s="1046"/>
      <c r="BB114" s="1046"/>
      <c r="BC114" s="1046"/>
      <c r="BD114" s="1046"/>
      <c r="BE114" s="1046"/>
      <c r="BF114" s="1046"/>
      <c r="BG114" s="1046"/>
      <c r="BH114" s="1046"/>
      <c r="BI114" s="1046"/>
      <c r="BJ114" s="1046"/>
      <c r="BK114" s="1046"/>
      <c r="BL114" s="1046"/>
      <c r="BM114" s="1046"/>
      <c r="BN114" s="1046"/>
      <c r="BO114" s="1046"/>
      <c r="BP114" s="1047"/>
      <c r="BQ114" s="1015">
        <v>710029</v>
      </c>
      <c r="BR114" s="1016"/>
      <c r="BS114" s="1016"/>
      <c r="BT114" s="1016"/>
      <c r="BU114" s="1016"/>
      <c r="BV114" s="1016">
        <v>728022</v>
      </c>
      <c r="BW114" s="1016"/>
      <c r="BX114" s="1016"/>
      <c r="BY114" s="1016"/>
      <c r="BZ114" s="1016"/>
      <c r="CA114" s="1016">
        <v>704358</v>
      </c>
      <c r="CB114" s="1016"/>
      <c r="CC114" s="1016"/>
      <c r="CD114" s="1016"/>
      <c r="CE114" s="1016"/>
      <c r="CF114" s="1010">
        <v>36.5</v>
      </c>
      <c r="CG114" s="1011"/>
      <c r="CH114" s="1011"/>
      <c r="CI114" s="1011"/>
      <c r="CJ114" s="1011"/>
      <c r="CK114" s="1041"/>
      <c r="CL114" s="1042"/>
      <c r="CM114" s="1012" t="s">
        <v>463</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442</v>
      </c>
      <c r="DH114" s="1055"/>
      <c r="DI114" s="1055"/>
      <c r="DJ114" s="1055"/>
      <c r="DK114" s="1056"/>
      <c r="DL114" s="1057" t="s">
        <v>447</v>
      </c>
      <c r="DM114" s="1055"/>
      <c r="DN114" s="1055"/>
      <c r="DO114" s="1055"/>
      <c r="DP114" s="1056"/>
      <c r="DQ114" s="1057" t="s">
        <v>444</v>
      </c>
      <c r="DR114" s="1055"/>
      <c r="DS114" s="1055"/>
      <c r="DT114" s="1055"/>
      <c r="DU114" s="1056"/>
      <c r="DV114" s="1058" t="s">
        <v>442</v>
      </c>
      <c r="DW114" s="1059"/>
      <c r="DX114" s="1059"/>
      <c r="DY114" s="1059"/>
      <c r="DZ114" s="1060"/>
    </row>
    <row r="115" spans="1:130" s="248" customFormat="1" ht="26.25" customHeight="1" x14ac:dyDescent="0.2">
      <c r="A115" s="1050"/>
      <c r="B115" s="1051"/>
      <c r="C115" s="1046" t="s">
        <v>464</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394</v>
      </c>
      <c r="AB115" s="1030"/>
      <c r="AC115" s="1030"/>
      <c r="AD115" s="1030"/>
      <c r="AE115" s="1031"/>
      <c r="AF115" s="1032" t="s">
        <v>442</v>
      </c>
      <c r="AG115" s="1030"/>
      <c r="AH115" s="1030"/>
      <c r="AI115" s="1030"/>
      <c r="AJ115" s="1031"/>
      <c r="AK115" s="1032" t="s">
        <v>444</v>
      </c>
      <c r="AL115" s="1030"/>
      <c r="AM115" s="1030"/>
      <c r="AN115" s="1030"/>
      <c r="AO115" s="1031"/>
      <c r="AP115" s="1033" t="s">
        <v>444</v>
      </c>
      <c r="AQ115" s="1034"/>
      <c r="AR115" s="1034"/>
      <c r="AS115" s="1034"/>
      <c r="AT115" s="1035"/>
      <c r="AU115" s="996"/>
      <c r="AV115" s="997"/>
      <c r="AW115" s="997"/>
      <c r="AX115" s="997"/>
      <c r="AY115" s="997"/>
      <c r="AZ115" s="1045" t="s">
        <v>465</v>
      </c>
      <c r="BA115" s="1046"/>
      <c r="BB115" s="1046"/>
      <c r="BC115" s="1046"/>
      <c r="BD115" s="1046"/>
      <c r="BE115" s="1046"/>
      <c r="BF115" s="1046"/>
      <c r="BG115" s="1046"/>
      <c r="BH115" s="1046"/>
      <c r="BI115" s="1046"/>
      <c r="BJ115" s="1046"/>
      <c r="BK115" s="1046"/>
      <c r="BL115" s="1046"/>
      <c r="BM115" s="1046"/>
      <c r="BN115" s="1046"/>
      <c r="BO115" s="1046"/>
      <c r="BP115" s="1047"/>
      <c r="BQ115" s="1015" t="s">
        <v>447</v>
      </c>
      <c r="BR115" s="1016"/>
      <c r="BS115" s="1016"/>
      <c r="BT115" s="1016"/>
      <c r="BU115" s="1016"/>
      <c r="BV115" s="1016" t="s">
        <v>444</v>
      </c>
      <c r="BW115" s="1016"/>
      <c r="BX115" s="1016"/>
      <c r="BY115" s="1016"/>
      <c r="BZ115" s="1016"/>
      <c r="CA115" s="1016" t="s">
        <v>450</v>
      </c>
      <c r="CB115" s="1016"/>
      <c r="CC115" s="1016"/>
      <c r="CD115" s="1016"/>
      <c r="CE115" s="1016"/>
      <c r="CF115" s="1010" t="s">
        <v>450</v>
      </c>
      <c r="CG115" s="1011"/>
      <c r="CH115" s="1011"/>
      <c r="CI115" s="1011"/>
      <c r="CJ115" s="1011"/>
      <c r="CK115" s="1041"/>
      <c r="CL115" s="1042"/>
      <c r="CM115" s="1045" t="s">
        <v>466</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444</v>
      </c>
      <c r="DH115" s="1055"/>
      <c r="DI115" s="1055"/>
      <c r="DJ115" s="1055"/>
      <c r="DK115" s="1056"/>
      <c r="DL115" s="1057" t="s">
        <v>445</v>
      </c>
      <c r="DM115" s="1055"/>
      <c r="DN115" s="1055"/>
      <c r="DO115" s="1055"/>
      <c r="DP115" s="1056"/>
      <c r="DQ115" s="1057" t="s">
        <v>394</v>
      </c>
      <c r="DR115" s="1055"/>
      <c r="DS115" s="1055"/>
      <c r="DT115" s="1055"/>
      <c r="DU115" s="1056"/>
      <c r="DV115" s="1058" t="s">
        <v>129</v>
      </c>
      <c r="DW115" s="1059"/>
      <c r="DX115" s="1059"/>
      <c r="DY115" s="1059"/>
      <c r="DZ115" s="1060"/>
    </row>
    <row r="116" spans="1:130" s="248" customFormat="1" ht="26.25" customHeight="1" x14ac:dyDescent="0.2">
      <c r="A116" s="1052"/>
      <c r="B116" s="1053"/>
      <c r="C116" s="1061" t="s">
        <v>467</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444</v>
      </c>
      <c r="AB116" s="1055"/>
      <c r="AC116" s="1055"/>
      <c r="AD116" s="1055"/>
      <c r="AE116" s="1056"/>
      <c r="AF116" s="1057" t="s">
        <v>444</v>
      </c>
      <c r="AG116" s="1055"/>
      <c r="AH116" s="1055"/>
      <c r="AI116" s="1055"/>
      <c r="AJ116" s="1056"/>
      <c r="AK116" s="1057" t="s">
        <v>447</v>
      </c>
      <c r="AL116" s="1055"/>
      <c r="AM116" s="1055"/>
      <c r="AN116" s="1055"/>
      <c r="AO116" s="1056"/>
      <c r="AP116" s="1058" t="s">
        <v>450</v>
      </c>
      <c r="AQ116" s="1059"/>
      <c r="AR116" s="1059"/>
      <c r="AS116" s="1059"/>
      <c r="AT116" s="1060"/>
      <c r="AU116" s="996"/>
      <c r="AV116" s="997"/>
      <c r="AW116" s="997"/>
      <c r="AX116" s="997"/>
      <c r="AY116" s="997"/>
      <c r="AZ116" s="1063" t="s">
        <v>468</v>
      </c>
      <c r="BA116" s="1064"/>
      <c r="BB116" s="1064"/>
      <c r="BC116" s="1064"/>
      <c r="BD116" s="1064"/>
      <c r="BE116" s="1064"/>
      <c r="BF116" s="1064"/>
      <c r="BG116" s="1064"/>
      <c r="BH116" s="1064"/>
      <c r="BI116" s="1064"/>
      <c r="BJ116" s="1064"/>
      <c r="BK116" s="1064"/>
      <c r="BL116" s="1064"/>
      <c r="BM116" s="1064"/>
      <c r="BN116" s="1064"/>
      <c r="BO116" s="1064"/>
      <c r="BP116" s="1065"/>
      <c r="BQ116" s="1015" t="s">
        <v>444</v>
      </c>
      <c r="BR116" s="1016"/>
      <c r="BS116" s="1016"/>
      <c r="BT116" s="1016"/>
      <c r="BU116" s="1016"/>
      <c r="BV116" s="1016" t="s">
        <v>469</v>
      </c>
      <c r="BW116" s="1016"/>
      <c r="BX116" s="1016"/>
      <c r="BY116" s="1016"/>
      <c r="BZ116" s="1016"/>
      <c r="CA116" s="1016" t="s">
        <v>443</v>
      </c>
      <c r="CB116" s="1016"/>
      <c r="CC116" s="1016"/>
      <c r="CD116" s="1016"/>
      <c r="CE116" s="1016"/>
      <c r="CF116" s="1010" t="s">
        <v>129</v>
      </c>
      <c r="CG116" s="1011"/>
      <c r="CH116" s="1011"/>
      <c r="CI116" s="1011"/>
      <c r="CJ116" s="1011"/>
      <c r="CK116" s="1041"/>
      <c r="CL116" s="1042"/>
      <c r="CM116" s="1012" t="s">
        <v>470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459</v>
      </c>
      <c r="DH116" s="1055"/>
      <c r="DI116" s="1055"/>
      <c r="DJ116" s="1055"/>
      <c r="DK116" s="1056"/>
      <c r="DL116" s="1057" t="s">
        <v>447</v>
      </c>
      <c r="DM116" s="1055"/>
      <c r="DN116" s="1055"/>
      <c r="DO116" s="1055"/>
      <c r="DP116" s="1056"/>
      <c r="DQ116" s="1057" t="s">
        <v>471</v>
      </c>
      <c r="DR116" s="1055"/>
      <c r="DS116" s="1055"/>
      <c r="DT116" s="1055"/>
      <c r="DU116" s="1056"/>
      <c r="DV116" s="1058" t="s">
        <v>442</v>
      </c>
      <c r="DW116" s="1059"/>
      <c r="DX116" s="1059"/>
      <c r="DY116" s="1059"/>
      <c r="DZ116" s="1060"/>
    </row>
    <row r="117" spans="1:130" s="248" customFormat="1" ht="26.25" customHeight="1" x14ac:dyDescent="0.2">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472</v>
      </c>
      <c r="Z117" s="982"/>
      <c r="AA117" s="1072">
        <v>610012</v>
      </c>
      <c r="AB117" s="1073"/>
      <c r="AC117" s="1073"/>
      <c r="AD117" s="1073"/>
      <c r="AE117" s="1074"/>
      <c r="AF117" s="1075">
        <v>604969</v>
      </c>
      <c r="AG117" s="1073"/>
      <c r="AH117" s="1073"/>
      <c r="AI117" s="1073"/>
      <c r="AJ117" s="1074"/>
      <c r="AK117" s="1075">
        <v>584531</v>
      </c>
      <c r="AL117" s="1073"/>
      <c r="AM117" s="1073"/>
      <c r="AN117" s="1073"/>
      <c r="AO117" s="1074"/>
      <c r="AP117" s="1076"/>
      <c r="AQ117" s="1077"/>
      <c r="AR117" s="1077"/>
      <c r="AS117" s="1077"/>
      <c r="AT117" s="1078"/>
      <c r="AU117" s="996"/>
      <c r="AV117" s="997"/>
      <c r="AW117" s="997"/>
      <c r="AX117" s="997"/>
      <c r="AY117" s="997"/>
      <c r="AZ117" s="1063" t="s">
        <v>473</v>
      </c>
      <c r="BA117" s="1064"/>
      <c r="BB117" s="1064"/>
      <c r="BC117" s="1064"/>
      <c r="BD117" s="1064"/>
      <c r="BE117" s="1064"/>
      <c r="BF117" s="1064"/>
      <c r="BG117" s="1064"/>
      <c r="BH117" s="1064"/>
      <c r="BI117" s="1064"/>
      <c r="BJ117" s="1064"/>
      <c r="BK117" s="1064"/>
      <c r="BL117" s="1064"/>
      <c r="BM117" s="1064"/>
      <c r="BN117" s="1064"/>
      <c r="BO117" s="1064"/>
      <c r="BP117" s="1065"/>
      <c r="BQ117" s="1015" t="s">
        <v>394</v>
      </c>
      <c r="BR117" s="1016"/>
      <c r="BS117" s="1016"/>
      <c r="BT117" s="1016"/>
      <c r="BU117" s="1016"/>
      <c r="BV117" s="1016" t="s">
        <v>450</v>
      </c>
      <c r="BW117" s="1016"/>
      <c r="BX117" s="1016"/>
      <c r="BY117" s="1016"/>
      <c r="BZ117" s="1016"/>
      <c r="CA117" s="1016" t="s">
        <v>444</v>
      </c>
      <c r="CB117" s="1016"/>
      <c r="CC117" s="1016"/>
      <c r="CD117" s="1016"/>
      <c r="CE117" s="1016"/>
      <c r="CF117" s="1010" t="s">
        <v>129</v>
      </c>
      <c r="CG117" s="1011"/>
      <c r="CH117" s="1011"/>
      <c r="CI117" s="1011"/>
      <c r="CJ117" s="1011"/>
      <c r="CK117" s="1041"/>
      <c r="CL117" s="1042"/>
      <c r="CM117" s="1012" t="s">
        <v>474</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447</v>
      </c>
      <c r="DH117" s="1055"/>
      <c r="DI117" s="1055"/>
      <c r="DJ117" s="1055"/>
      <c r="DK117" s="1056"/>
      <c r="DL117" s="1057" t="s">
        <v>442</v>
      </c>
      <c r="DM117" s="1055"/>
      <c r="DN117" s="1055"/>
      <c r="DO117" s="1055"/>
      <c r="DP117" s="1056"/>
      <c r="DQ117" s="1057" t="s">
        <v>129</v>
      </c>
      <c r="DR117" s="1055"/>
      <c r="DS117" s="1055"/>
      <c r="DT117" s="1055"/>
      <c r="DU117" s="1056"/>
      <c r="DV117" s="1058" t="s">
        <v>394</v>
      </c>
      <c r="DW117" s="1059"/>
      <c r="DX117" s="1059"/>
      <c r="DY117" s="1059"/>
      <c r="DZ117" s="1060"/>
    </row>
    <row r="118" spans="1:130" s="248" customFormat="1" ht="26.25" customHeight="1" x14ac:dyDescent="0.2">
      <c r="A118" s="1000" t="s">
        <v>437</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434</v>
      </c>
      <c r="AB118" s="981"/>
      <c r="AC118" s="981"/>
      <c r="AD118" s="981"/>
      <c r="AE118" s="982"/>
      <c r="AF118" s="980" t="s">
        <v>435</v>
      </c>
      <c r="AG118" s="981"/>
      <c r="AH118" s="981"/>
      <c r="AI118" s="981"/>
      <c r="AJ118" s="982"/>
      <c r="AK118" s="980" t="s">
        <v>307</v>
      </c>
      <c r="AL118" s="981"/>
      <c r="AM118" s="981"/>
      <c r="AN118" s="981"/>
      <c r="AO118" s="982"/>
      <c r="AP118" s="1067" t="s">
        <v>436</v>
      </c>
      <c r="AQ118" s="1068"/>
      <c r="AR118" s="1068"/>
      <c r="AS118" s="1068"/>
      <c r="AT118" s="1069"/>
      <c r="AU118" s="996"/>
      <c r="AV118" s="997"/>
      <c r="AW118" s="997"/>
      <c r="AX118" s="997"/>
      <c r="AY118" s="997"/>
      <c r="AZ118" s="1070" t="s">
        <v>475</v>
      </c>
      <c r="BA118" s="1061"/>
      <c r="BB118" s="1061"/>
      <c r="BC118" s="1061"/>
      <c r="BD118" s="1061"/>
      <c r="BE118" s="1061"/>
      <c r="BF118" s="1061"/>
      <c r="BG118" s="1061"/>
      <c r="BH118" s="1061"/>
      <c r="BI118" s="1061"/>
      <c r="BJ118" s="1061"/>
      <c r="BK118" s="1061"/>
      <c r="BL118" s="1061"/>
      <c r="BM118" s="1061"/>
      <c r="BN118" s="1061"/>
      <c r="BO118" s="1061"/>
      <c r="BP118" s="1062"/>
      <c r="BQ118" s="1093" t="s">
        <v>444</v>
      </c>
      <c r="BR118" s="1094"/>
      <c r="BS118" s="1094"/>
      <c r="BT118" s="1094"/>
      <c r="BU118" s="1094"/>
      <c r="BV118" s="1094" t="s">
        <v>447</v>
      </c>
      <c r="BW118" s="1094"/>
      <c r="BX118" s="1094"/>
      <c r="BY118" s="1094"/>
      <c r="BZ118" s="1094"/>
      <c r="CA118" s="1094" t="s">
        <v>444</v>
      </c>
      <c r="CB118" s="1094"/>
      <c r="CC118" s="1094"/>
      <c r="CD118" s="1094"/>
      <c r="CE118" s="1094"/>
      <c r="CF118" s="1010" t="s">
        <v>450</v>
      </c>
      <c r="CG118" s="1011"/>
      <c r="CH118" s="1011"/>
      <c r="CI118" s="1011"/>
      <c r="CJ118" s="1011"/>
      <c r="CK118" s="1041"/>
      <c r="CL118" s="1042"/>
      <c r="CM118" s="1012" t="s">
        <v>476</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447</v>
      </c>
      <c r="DH118" s="1055"/>
      <c r="DI118" s="1055"/>
      <c r="DJ118" s="1055"/>
      <c r="DK118" s="1056"/>
      <c r="DL118" s="1057" t="s">
        <v>394</v>
      </c>
      <c r="DM118" s="1055"/>
      <c r="DN118" s="1055"/>
      <c r="DO118" s="1055"/>
      <c r="DP118" s="1056"/>
      <c r="DQ118" s="1057" t="s">
        <v>129</v>
      </c>
      <c r="DR118" s="1055"/>
      <c r="DS118" s="1055"/>
      <c r="DT118" s="1055"/>
      <c r="DU118" s="1056"/>
      <c r="DV118" s="1058" t="s">
        <v>469</v>
      </c>
      <c r="DW118" s="1059"/>
      <c r="DX118" s="1059"/>
      <c r="DY118" s="1059"/>
      <c r="DZ118" s="1060"/>
    </row>
    <row r="119" spans="1:130" s="248" customFormat="1" ht="26.25" customHeight="1" x14ac:dyDescent="0.2">
      <c r="A119" s="1154" t="s">
        <v>440</v>
      </c>
      <c r="B119" s="1040"/>
      <c r="C119" s="1019" t="s">
        <v>441</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444</v>
      </c>
      <c r="AB119" s="988"/>
      <c r="AC119" s="988"/>
      <c r="AD119" s="988"/>
      <c r="AE119" s="989"/>
      <c r="AF119" s="990" t="s">
        <v>444</v>
      </c>
      <c r="AG119" s="988"/>
      <c r="AH119" s="988"/>
      <c r="AI119" s="988"/>
      <c r="AJ119" s="989"/>
      <c r="AK119" s="990" t="s">
        <v>394</v>
      </c>
      <c r="AL119" s="988"/>
      <c r="AM119" s="988"/>
      <c r="AN119" s="988"/>
      <c r="AO119" s="989"/>
      <c r="AP119" s="991" t="s">
        <v>450</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477</v>
      </c>
      <c r="BP119" s="1102"/>
      <c r="BQ119" s="1093">
        <v>5329044</v>
      </c>
      <c r="BR119" s="1094"/>
      <c r="BS119" s="1094"/>
      <c r="BT119" s="1094"/>
      <c r="BU119" s="1094"/>
      <c r="BV119" s="1094">
        <v>5597891</v>
      </c>
      <c r="BW119" s="1094"/>
      <c r="BX119" s="1094"/>
      <c r="BY119" s="1094"/>
      <c r="BZ119" s="1094"/>
      <c r="CA119" s="1094">
        <v>5626319</v>
      </c>
      <c r="CB119" s="1094"/>
      <c r="CC119" s="1094"/>
      <c r="CD119" s="1094"/>
      <c r="CE119" s="1094"/>
      <c r="CF119" s="1095"/>
      <c r="CG119" s="1096"/>
      <c r="CH119" s="1096"/>
      <c r="CI119" s="1096"/>
      <c r="CJ119" s="1097"/>
      <c r="CK119" s="1043"/>
      <c r="CL119" s="1044"/>
      <c r="CM119" s="1098" t="s">
        <v>478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1501</v>
      </c>
      <c r="DH119" s="1080"/>
      <c r="DI119" s="1080"/>
      <c r="DJ119" s="1080"/>
      <c r="DK119" s="1081"/>
      <c r="DL119" s="1079" t="s">
        <v>450</v>
      </c>
      <c r="DM119" s="1080"/>
      <c r="DN119" s="1080"/>
      <c r="DO119" s="1080"/>
      <c r="DP119" s="1081"/>
      <c r="DQ119" s="1079" t="s">
        <v>129</v>
      </c>
      <c r="DR119" s="1080"/>
      <c r="DS119" s="1080"/>
      <c r="DT119" s="1080"/>
      <c r="DU119" s="1081"/>
      <c r="DV119" s="1082" t="s">
        <v>471</v>
      </c>
      <c r="DW119" s="1083"/>
      <c r="DX119" s="1083"/>
      <c r="DY119" s="1083"/>
      <c r="DZ119" s="1084"/>
    </row>
    <row r="120" spans="1:130" s="248" customFormat="1" ht="26.25" customHeight="1" x14ac:dyDescent="0.2">
      <c r="A120" s="1155"/>
      <c r="B120" s="1042"/>
      <c r="C120" s="1012" t="s">
        <v>449</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129</v>
      </c>
      <c r="AB120" s="1055"/>
      <c r="AC120" s="1055"/>
      <c r="AD120" s="1055"/>
      <c r="AE120" s="1056"/>
      <c r="AF120" s="1057" t="s">
        <v>444</v>
      </c>
      <c r="AG120" s="1055"/>
      <c r="AH120" s="1055"/>
      <c r="AI120" s="1055"/>
      <c r="AJ120" s="1056"/>
      <c r="AK120" s="1057" t="s">
        <v>394</v>
      </c>
      <c r="AL120" s="1055"/>
      <c r="AM120" s="1055"/>
      <c r="AN120" s="1055"/>
      <c r="AO120" s="1056"/>
      <c r="AP120" s="1058" t="s">
        <v>129</v>
      </c>
      <c r="AQ120" s="1059"/>
      <c r="AR120" s="1059"/>
      <c r="AS120" s="1059"/>
      <c r="AT120" s="1060"/>
      <c r="AU120" s="1085" t="s">
        <v>479</v>
      </c>
      <c r="AV120" s="1086"/>
      <c r="AW120" s="1086"/>
      <c r="AX120" s="1086"/>
      <c r="AY120" s="1087"/>
      <c r="AZ120" s="1036" t="s">
        <v>480</v>
      </c>
      <c r="BA120" s="985"/>
      <c r="BB120" s="985"/>
      <c r="BC120" s="985"/>
      <c r="BD120" s="985"/>
      <c r="BE120" s="985"/>
      <c r="BF120" s="985"/>
      <c r="BG120" s="985"/>
      <c r="BH120" s="985"/>
      <c r="BI120" s="985"/>
      <c r="BJ120" s="985"/>
      <c r="BK120" s="985"/>
      <c r="BL120" s="985"/>
      <c r="BM120" s="985"/>
      <c r="BN120" s="985"/>
      <c r="BO120" s="985"/>
      <c r="BP120" s="986"/>
      <c r="BQ120" s="1022">
        <v>4684027</v>
      </c>
      <c r="BR120" s="1023"/>
      <c r="BS120" s="1023"/>
      <c r="BT120" s="1023"/>
      <c r="BU120" s="1023"/>
      <c r="BV120" s="1023">
        <v>4988386</v>
      </c>
      <c r="BW120" s="1023"/>
      <c r="BX120" s="1023"/>
      <c r="BY120" s="1023"/>
      <c r="BZ120" s="1023"/>
      <c r="CA120" s="1023">
        <v>5228142</v>
      </c>
      <c r="CB120" s="1023"/>
      <c r="CC120" s="1023"/>
      <c r="CD120" s="1023"/>
      <c r="CE120" s="1023"/>
      <c r="CF120" s="1037">
        <v>270.60000000000002</v>
      </c>
      <c r="CG120" s="1038"/>
      <c r="CH120" s="1038"/>
      <c r="CI120" s="1038"/>
      <c r="CJ120" s="1038"/>
      <c r="CK120" s="1103" t="s">
        <v>481</v>
      </c>
      <c r="CL120" s="1104"/>
      <c r="CM120" s="1104"/>
      <c r="CN120" s="1104"/>
      <c r="CO120" s="1105"/>
      <c r="CP120" s="1111" t="s">
        <v>482</v>
      </c>
      <c r="CQ120" s="1112"/>
      <c r="CR120" s="1112"/>
      <c r="CS120" s="1112"/>
      <c r="CT120" s="1112"/>
      <c r="CU120" s="1112"/>
      <c r="CV120" s="1112"/>
      <c r="CW120" s="1112"/>
      <c r="CX120" s="1112"/>
      <c r="CY120" s="1112"/>
      <c r="CZ120" s="1112"/>
      <c r="DA120" s="1112"/>
      <c r="DB120" s="1112"/>
      <c r="DC120" s="1112"/>
      <c r="DD120" s="1112"/>
      <c r="DE120" s="1112"/>
      <c r="DF120" s="1113"/>
      <c r="DG120" s="1022">
        <v>714377</v>
      </c>
      <c r="DH120" s="1023"/>
      <c r="DI120" s="1023"/>
      <c r="DJ120" s="1023"/>
      <c r="DK120" s="1023"/>
      <c r="DL120" s="1023">
        <v>675037</v>
      </c>
      <c r="DM120" s="1023"/>
      <c r="DN120" s="1023"/>
      <c r="DO120" s="1023"/>
      <c r="DP120" s="1023"/>
      <c r="DQ120" s="1023">
        <v>628123</v>
      </c>
      <c r="DR120" s="1023"/>
      <c r="DS120" s="1023"/>
      <c r="DT120" s="1023"/>
      <c r="DU120" s="1023"/>
      <c r="DV120" s="1024">
        <v>32.5</v>
      </c>
      <c r="DW120" s="1024"/>
      <c r="DX120" s="1024"/>
      <c r="DY120" s="1024"/>
      <c r="DZ120" s="1025"/>
    </row>
    <row r="121" spans="1:130" s="248" customFormat="1" ht="26.25" customHeight="1" x14ac:dyDescent="0.2">
      <c r="A121" s="1155"/>
      <c r="B121" s="1042"/>
      <c r="C121" s="1063" t="s">
        <v>483</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129</v>
      </c>
      <c r="AB121" s="1055"/>
      <c r="AC121" s="1055"/>
      <c r="AD121" s="1055"/>
      <c r="AE121" s="1056"/>
      <c r="AF121" s="1057" t="s">
        <v>447</v>
      </c>
      <c r="AG121" s="1055"/>
      <c r="AH121" s="1055"/>
      <c r="AI121" s="1055"/>
      <c r="AJ121" s="1056"/>
      <c r="AK121" s="1057" t="s">
        <v>394</v>
      </c>
      <c r="AL121" s="1055"/>
      <c r="AM121" s="1055"/>
      <c r="AN121" s="1055"/>
      <c r="AO121" s="1056"/>
      <c r="AP121" s="1058" t="s">
        <v>447</v>
      </c>
      <c r="AQ121" s="1059"/>
      <c r="AR121" s="1059"/>
      <c r="AS121" s="1059"/>
      <c r="AT121" s="1060"/>
      <c r="AU121" s="1088"/>
      <c r="AV121" s="1089"/>
      <c r="AW121" s="1089"/>
      <c r="AX121" s="1089"/>
      <c r="AY121" s="1090"/>
      <c r="AZ121" s="1045" t="s">
        <v>484</v>
      </c>
      <c r="BA121" s="1046"/>
      <c r="BB121" s="1046"/>
      <c r="BC121" s="1046"/>
      <c r="BD121" s="1046"/>
      <c r="BE121" s="1046"/>
      <c r="BF121" s="1046"/>
      <c r="BG121" s="1046"/>
      <c r="BH121" s="1046"/>
      <c r="BI121" s="1046"/>
      <c r="BJ121" s="1046"/>
      <c r="BK121" s="1046"/>
      <c r="BL121" s="1046"/>
      <c r="BM121" s="1046"/>
      <c r="BN121" s="1046"/>
      <c r="BO121" s="1046"/>
      <c r="BP121" s="1047"/>
      <c r="BQ121" s="1015">
        <v>385393</v>
      </c>
      <c r="BR121" s="1016"/>
      <c r="BS121" s="1016"/>
      <c r="BT121" s="1016"/>
      <c r="BU121" s="1016"/>
      <c r="BV121" s="1016">
        <v>360903</v>
      </c>
      <c r="BW121" s="1016"/>
      <c r="BX121" s="1016"/>
      <c r="BY121" s="1016"/>
      <c r="BZ121" s="1016"/>
      <c r="CA121" s="1016">
        <v>288511</v>
      </c>
      <c r="CB121" s="1016"/>
      <c r="CC121" s="1016"/>
      <c r="CD121" s="1016"/>
      <c r="CE121" s="1016"/>
      <c r="CF121" s="1010">
        <v>14.9</v>
      </c>
      <c r="CG121" s="1011"/>
      <c r="CH121" s="1011"/>
      <c r="CI121" s="1011"/>
      <c r="CJ121" s="1011"/>
      <c r="CK121" s="1106"/>
      <c r="CL121" s="1107"/>
      <c r="CM121" s="1107"/>
      <c r="CN121" s="1107"/>
      <c r="CO121" s="1108"/>
      <c r="CP121" s="1116" t="s">
        <v>485</v>
      </c>
      <c r="CQ121" s="1117"/>
      <c r="CR121" s="1117"/>
      <c r="CS121" s="1117"/>
      <c r="CT121" s="1117"/>
      <c r="CU121" s="1117"/>
      <c r="CV121" s="1117"/>
      <c r="CW121" s="1117"/>
      <c r="CX121" s="1117"/>
      <c r="CY121" s="1117"/>
      <c r="CZ121" s="1117"/>
      <c r="DA121" s="1117"/>
      <c r="DB121" s="1117"/>
      <c r="DC121" s="1117"/>
      <c r="DD121" s="1117"/>
      <c r="DE121" s="1117"/>
      <c r="DF121" s="1118"/>
      <c r="DG121" s="1015">
        <v>142448</v>
      </c>
      <c r="DH121" s="1016"/>
      <c r="DI121" s="1016"/>
      <c r="DJ121" s="1016"/>
      <c r="DK121" s="1016"/>
      <c r="DL121" s="1016">
        <v>129568</v>
      </c>
      <c r="DM121" s="1016"/>
      <c r="DN121" s="1016"/>
      <c r="DO121" s="1016"/>
      <c r="DP121" s="1016"/>
      <c r="DQ121" s="1016">
        <v>122233</v>
      </c>
      <c r="DR121" s="1016"/>
      <c r="DS121" s="1016"/>
      <c r="DT121" s="1016"/>
      <c r="DU121" s="1016"/>
      <c r="DV121" s="1017">
        <v>6.3</v>
      </c>
      <c r="DW121" s="1017"/>
      <c r="DX121" s="1017"/>
      <c r="DY121" s="1017"/>
      <c r="DZ121" s="1018"/>
    </row>
    <row r="122" spans="1:130" s="248" customFormat="1" ht="26.25" customHeight="1" x14ac:dyDescent="0.2">
      <c r="A122" s="1155"/>
      <c r="B122" s="1042"/>
      <c r="C122" s="1012" t="s">
        <v>463</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450</v>
      </c>
      <c r="AB122" s="1055"/>
      <c r="AC122" s="1055"/>
      <c r="AD122" s="1055"/>
      <c r="AE122" s="1056"/>
      <c r="AF122" s="1057" t="s">
        <v>444</v>
      </c>
      <c r="AG122" s="1055"/>
      <c r="AH122" s="1055"/>
      <c r="AI122" s="1055"/>
      <c r="AJ122" s="1056"/>
      <c r="AK122" s="1057" t="s">
        <v>129</v>
      </c>
      <c r="AL122" s="1055"/>
      <c r="AM122" s="1055"/>
      <c r="AN122" s="1055"/>
      <c r="AO122" s="1056"/>
      <c r="AP122" s="1058" t="s">
        <v>129</v>
      </c>
      <c r="AQ122" s="1059"/>
      <c r="AR122" s="1059"/>
      <c r="AS122" s="1059"/>
      <c r="AT122" s="1060"/>
      <c r="AU122" s="1088"/>
      <c r="AV122" s="1089"/>
      <c r="AW122" s="1089"/>
      <c r="AX122" s="1089"/>
      <c r="AY122" s="1090"/>
      <c r="AZ122" s="1070" t="s">
        <v>486</v>
      </c>
      <c r="BA122" s="1061"/>
      <c r="BB122" s="1061"/>
      <c r="BC122" s="1061"/>
      <c r="BD122" s="1061"/>
      <c r="BE122" s="1061"/>
      <c r="BF122" s="1061"/>
      <c r="BG122" s="1061"/>
      <c r="BH122" s="1061"/>
      <c r="BI122" s="1061"/>
      <c r="BJ122" s="1061"/>
      <c r="BK122" s="1061"/>
      <c r="BL122" s="1061"/>
      <c r="BM122" s="1061"/>
      <c r="BN122" s="1061"/>
      <c r="BO122" s="1061"/>
      <c r="BP122" s="1062"/>
      <c r="BQ122" s="1093">
        <v>3789407</v>
      </c>
      <c r="BR122" s="1094"/>
      <c r="BS122" s="1094"/>
      <c r="BT122" s="1094"/>
      <c r="BU122" s="1094"/>
      <c r="BV122" s="1094">
        <v>3967931</v>
      </c>
      <c r="BW122" s="1094"/>
      <c r="BX122" s="1094"/>
      <c r="BY122" s="1094"/>
      <c r="BZ122" s="1094"/>
      <c r="CA122" s="1094">
        <v>4087789</v>
      </c>
      <c r="CB122" s="1094"/>
      <c r="CC122" s="1094"/>
      <c r="CD122" s="1094"/>
      <c r="CE122" s="1094"/>
      <c r="CF122" s="1114">
        <v>211.6</v>
      </c>
      <c r="CG122" s="1115"/>
      <c r="CH122" s="1115"/>
      <c r="CI122" s="1115"/>
      <c r="CJ122" s="1115"/>
      <c r="CK122" s="1106"/>
      <c r="CL122" s="1107"/>
      <c r="CM122" s="1107"/>
      <c r="CN122" s="1107"/>
      <c r="CO122" s="1108"/>
      <c r="CP122" s="1116" t="s">
        <v>487</v>
      </c>
      <c r="CQ122" s="1117"/>
      <c r="CR122" s="1117"/>
      <c r="CS122" s="1117"/>
      <c r="CT122" s="1117"/>
      <c r="CU122" s="1117"/>
      <c r="CV122" s="1117"/>
      <c r="CW122" s="1117"/>
      <c r="CX122" s="1117"/>
      <c r="CY122" s="1117"/>
      <c r="CZ122" s="1117"/>
      <c r="DA122" s="1117"/>
      <c r="DB122" s="1117"/>
      <c r="DC122" s="1117"/>
      <c r="DD122" s="1117"/>
      <c r="DE122" s="1117"/>
      <c r="DF122" s="1118"/>
      <c r="DG122" s="1015">
        <v>143723</v>
      </c>
      <c r="DH122" s="1016"/>
      <c r="DI122" s="1016"/>
      <c r="DJ122" s="1016"/>
      <c r="DK122" s="1016"/>
      <c r="DL122" s="1016">
        <v>132703</v>
      </c>
      <c r="DM122" s="1016"/>
      <c r="DN122" s="1016"/>
      <c r="DO122" s="1016"/>
      <c r="DP122" s="1016"/>
      <c r="DQ122" s="1016">
        <v>99130</v>
      </c>
      <c r="DR122" s="1016"/>
      <c r="DS122" s="1016"/>
      <c r="DT122" s="1016"/>
      <c r="DU122" s="1016"/>
      <c r="DV122" s="1017">
        <v>5.0999999999999996</v>
      </c>
      <c r="DW122" s="1017"/>
      <c r="DX122" s="1017"/>
      <c r="DY122" s="1017"/>
      <c r="DZ122" s="1018"/>
    </row>
    <row r="123" spans="1:130" s="248" customFormat="1" ht="26.25" customHeight="1" x14ac:dyDescent="0.2">
      <c r="A123" s="1155"/>
      <c r="B123" s="1042"/>
      <c r="C123" s="1012" t="s">
        <v>470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129</v>
      </c>
      <c r="AB123" s="1055"/>
      <c r="AC123" s="1055"/>
      <c r="AD123" s="1055"/>
      <c r="AE123" s="1056"/>
      <c r="AF123" s="1057" t="s">
        <v>459</v>
      </c>
      <c r="AG123" s="1055"/>
      <c r="AH123" s="1055"/>
      <c r="AI123" s="1055"/>
      <c r="AJ123" s="1056"/>
      <c r="AK123" s="1057" t="s">
        <v>447</v>
      </c>
      <c r="AL123" s="1055"/>
      <c r="AM123" s="1055"/>
      <c r="AN123" s="1055"/>
      <c r="AO123" s="1056"/>
      <c r="AP123" s="1058" t="s">
        <v>459</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488</v>
      </c>
      <c r="BP123" s="1102"/>
      <c r="BQ123" s="1161">
        <v>8858827</v>
      </c>
      <c r="BR123" s="1162"/>
      <c r="BS123" s="1162"/>
      <c r="BT123" s="1162"/>
      <c r="BU123" s="1162"/>
      <c r="BV123" s="1162">
        <v>9317220</v>
      </c>
      <c r="BW123" s="1162"/>
      <c r="BX123" s="1162"/>
      <c r="BY123" s="1162"/>
      <c r="BZ123" s="1162"/>
      <c r="CA123" s="1162">
        <v>9604442</v>
      </c>
      <c r="CB123" s="1162"/>
      <c r="CC123" s="1162"/>
      <c r="CD123" s="1162"/>
      <c r="CE123" s="1162"/>
      <c r="CF123" s="1095"/>
      <c r="CG123" s="1096"/>
      <c r="CH123" s="1096"/>
      <c r="CI123" s="1096"/>
      <c r="CJ123" s="1097"/>
      <c r="CK123" s="1106"/>
      <c r="CL123" s="1107"/>
      <c r="CM123" s="1107"/>
      <c r="CN123" s="1107"/>
      <c r="CO123" s="1108"/>
      <c r="CP123" s="1116" t="s">
        <v>489</v>
      </c>
      <c r="CQ123" s="1117"/>
      <c r="CR123" s="1117"/>
      <c r="CS123" s="1117"/>
      <c r="CT123" s="1117"/>
      <c r="CU123" s="1117"/>
      <c r="CV123" s="1117"/>
      <c r="CW123" s="1117"/>
      <c r="CX123" s="1117"/>
      <c r="CY123" s="1117"/>
      <c r="CZ123" s="1117"/>
      <c r="DA123" s="1117"/>
      <c r="DB123" s="1117"/>
      <c r="DC123" s="1117"/>
      <c r="DD123" s="1117"/>
      <c r="DE123" s="1117"/>
      <c r="DF123" s="1118"/>
      <c r="DG123" s="1054">
        <v>75801</v>
      </c>
      <c r="DH123" s="1055"/>
      <c r="DI123" s="1055"/>
      <c r="DJ123" s="1055"/>
      <c r="DK123" s="1056"/>
      <c r="DL123" s="1057">
        <v>72571</v>
      </c>
      <c r="DM123" s="1055"/>
      <c r="DN123" s="1055"/>
      <c r="DO123" s="1055"/>
      <c r="DP123" s="1056"/>
      <c r="DQ123" s="1057">
        <v>77214</v>
      </c>
      <c r="DR123" s="1055"/>
      <c r="DS123" s="1055"/>
      <c r="DT123" s="1055"/>
      <c r="DU123" s="1056"/>
      <c r="DV123" s="1058">
        <v>4</v>
      </c>
      <c r="DW123" s="1059"/>
      <c r="DX123" s="1059"/>
      <c r="DY123" s="1059"/>
      <c r="DZ123" s="1060"/>
    </row>
    <row r="124" spans="1:130" s="248" customFormat="1" ht="26.25" customHeight="1" thickBot="1" x14ac:dyDescent="0.25">
      <c r="A124" s="1155"/>
      <c r="B124" s="1042"/>
      <c r="C124" s="1012" t="s">
        <v>474</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444</v>
      </c>
      <c r="AB124" s="1055"/>
      <c r="AC124" s="1055"/>
      <c r="AD124" s="1055"/>
      <c r="AE124" s="1056"/>
      <c r="AF124" s="1057" t="s">
        <v>444</v>
      </c>
      <c r="AG124" s="1055"/>
      <c r="AH124" s="1055"/>
      <c r="AI124" s="1055"/>
      <c r="AJ124" s="1056"/>
      <c r="AK124" s="1057" t="s">
        <v>471</v>
      </c>
      <c r="AL124" s="1055"/>
      <c r="AM124" s="1055"/>
      <c r="AN124" s="1055"/>
      <c r="AO124" s="1056"/>
      <c r="AP124" s="1058" t="s">
        <v>129</v>
      </c>
      <c r="AQ124" s="1059"/>
      <c r="AR124" s="1059"/>
      <c r="AS124" s="1059"/>
      <c r="AT124" s="1060"/>
      <c r="AU124" s="1157" t="s">
        <v>490</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444</v>
      </c>
      <c r="BR124" s="1124"/>
      <c r="BS124" s="1124"/>
      <c r="BT124" s="1124"/>
      <c r="BU124" s="1124"/>
      <c r="BV124" s="1124" t="s">
        <v>445</v>
      </c>
      <c r="BW124" s="1124"/>
      <c r="BX124" s="1124"/>
      <c r="BY124" s="1124"/>
      <c r="BZ124" s="1124"/>
      <c r="CA124" s="1124" t="s">
        <v>471</v>
      </c>
      <c r="CB124" s="1124"/>
      <c r="CC124" s="1124"/>
      <c r="CD124" s="1124"/>
      <c r="CE124" s="1124"/>
      <c r="CF124" s="1125"/>
      <c r="CG124" s="1126"/>
      <c r="CH124" s="1126"/>
      <c r="CI124" s="1126"/>
      <c r="CJ124" s="1127"/>
      <c r="CK124" s="1109"/>
      <c r="CL124" s="1109"/>
      <c r="CM124" s="1109"/>
      <c r="CN124" s="1109"/>
      <c r="CO124" s="1110"/>
      <c r="CP124" s="1116" t="s">
        <v>491</v>
      </c>
      <c r="CQ124" s="1117"/>
      <c r="CR124" s="1117"/>
      <c r="CS124" s="1117"/>
      <c r="CT124" s="1117"/>
      <c r="CU124" s="1117"/>
      <c r="CV124" s="1117"/>
      <c r="CW124" s="1117"/>
      <c r="CX124" s="1117"/>
      <c r="CY124" s="1117"/>
      <c r="CZ124" s="1117"/>
      <c r="DA124" s="1117"/>
      <c r="DB124" s="1117"/>
      <c r="DC124" s="1117"/>
      <c r="DD124" s="1117"/>
      <c r="DE124" s="1117"/>
      <c r="DF124" s="1118"/>
      <c r="DG124" s="1101" t="s">
        <v>129</v>
      </c>
      <c r="DH124" s="1080"/>
      <c r="DI124" s="1080"/>
      <c r="DJ124" s="1080"/>
      <c r="DK124" s="1081"/>
      <c r="DL124" s="1079" t="s">
        <v>129</v>
      </c>
      <c r="DM124" s="1080"/>
      <c r="DN124" s="1080"/>
      <c r="DO124" s="1080"/>
      <c r="DP124" s="1081"/>
      <c r="DQ124" s="1079" t="s">
        <v>443</v>
      </c>
      <c r="DR124" s="1080"/>
      <c r="DS124" s="1080"/>
      <c r="DT124" s="1080"/>
      <c r="DU124" s="1081"/>
      <c r="DV124" s="1082" t="s">
        <v>129</v>
      </c>
      <c r="DW124" s="1083"/>
      <c r="DX124" s="1083"/>
      <c r="DY124" s="1083"/>
      <c r="DZ124" s="1084"/>
    </row>
    <row r="125" spans="1:130" s="248" customFormat="1" ht="26.25" customHeight="1" x14ac:dyDescent="0.2">
      <c r="A125" s="1155"/>
      <c r="B125" s="1042"/>
      <c r="C125" s="1012" t="s">
        <v>476</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447</v>
      </c>
      <c r="AB125" s="1055"/>
      <c r="AC125" s="1055"/>
      <c r="AD125" s="1055"/>
      <c r="AE125" s="1056"/>
      <c r="AF125" s="1057" t="s">
        <v>445</v>
      </c>
      <c r="AG125" s="1055"/>
      <c r="AH125" s="1055"/>
      <c r="AI125" s="1055"/>
      <c r="AJ125" s="1056"/>
      <c r="AK125" s="1057" t="s">
        <v>444</v>
      </c>
      <c r="AL125" s="1055"/>
      <c r="AM125" s="1055"/>
      <c r="AN125" s="1055"/>
      <c r="AO125" s="1056"/>
      <c r="AP125" s="1058" t="s">
        <v>447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492</v>
      </c>
      <c r="CL125" s="1104"/>
      <c r="CM125" s="1104"/>
      <c r="CN125" s="1104"/>
      <c r="CO125" s="1105"/>
      <c r="CP125" s="1036" t="s">
        <v>493</v>
      </c>
      <c r="CQ125" s="985"/>
      <c r="CR125" s="985"/>
      <c r="CS125" s="985"/>
      <c r="CT125" s="985"/>
      <c r="CU125" s="985"/>
      <c r="CV125" s="985"/>
      <c r="CW125" s="985"/>
      <c r="CX125" s="985"/>
      <c r="CY125" s="985"/>
      <c r="CZ125" s="985"/>
      <c r="DA125" s="985"/>
      <c r="DB125" s="985"/>
      <c r="DC125" s="985"/>
      <c r="DD125" s="985"/>
      <c r="DE125" s="985"/>
      <c r="DF125" s="986"/>
      <c r="DG125" s="1022" t="s">
        <v>444</v>
      </c>
      <c r="DH125" s="1023"/>
      <c r="DI125" s="1023"/>
      <c r="DJ125" s="1023"/>
      <c r="DK125" s="1023"/>
      <c r="DL125" s="1023" t="s">
        <v>445</v>
      </c>
      <c r="DM125" s="1023"/>
      <c r="DN125" s="1023"/>
      <c r="DO125" s="1023"/>
      <c r="DP125" s="1023"/>
      <c r="DQ125" s="1023" t="s">
        <v>129</v>
      </c>
      <c r="DR125" s="1023"/>
      <c r="DS125" s="1023"/>
      <c r="DT125" s="1023"/>
      <c r="DU125" s="1023"/>
      <c r="DV125" s="1024" t="s">
        <v>447</v>
      </c>
      <c r="DW125" s="1024"/>
      <c r="DX125" s="1024"/>
      <c r="DY125" s="1024"/>
      <c r="DZ125" s="1025"/>
    </row>
    <row r="126" spans="1:130" s="248" customFormat="1" ht="26.25" customHeight="1" thickBot="1" x14ac:dyDescent="0.25">
      <c r="A126" s="1155"/>
      <c r="B126" s="1042"/>
      <c r="C126" s="1012" t="s">
        <v>478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444</v>
      </c>
      <c r="AB126" s="1055"/>
      <c r="AC126" s="1055"/>
      <c r="AD126" s="1055"/>
      <c r="AE126" s="1056"/>
      <c r="AF126" s="1057" t="s">
        <v>129</v>
      </c>
      <c r="AG126" s="1055"/>
      <c r="AH126" s="1055"/>
      <c r="AI126" s="1055"/>
      <c r="AJ126" s="1056"/>
      <c r="AK126" s="1057" t="s">
        <v>129</v>
      </c>
      <c r="AL126" s="1055"/>
      <c r="AM126" s="1055"/>
      <c r="AN126" s="1055"/>
      <c r="AO126" s="1056"/>
      <c r="AP126" s="1058" t="s">
        <v>129</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494</v>
      </c>
      <c r="CQ126" s="1046"/>
      <c r="CR126" s="1046"/>
      <c r="CS126" s="1046"/>
      <c r="CT126" s="1046"/>
      <c r="CU126" s="1046"/>
      <c r="CV126" s="1046"/>
      <c r="CW126" s="1046"/>
      <c r="CX126" s="1046"/>
      <c r="CY126" s="1046"/>
      <c r="CZ126" s="1046"/>
      <c r="DA126" s="1046"/>
      <c r="DB126" s="1046"/>
      <c r="DC126" s="1046"/>
      <c r="DD126" s="1046"/>
      <c r="DE126" s="1046"/>
      <c r="DF126" s="1047"/>
      <c r="DG126" s="1015" t="s">
        <v>444</v>
      </c>
      <c r="DH126" s="1016"/>
      <c r="DI126" s="1016"/>
      <c r="DJ126" s="1016"/>
      <c r="DK126" s="1016"/>
      <c r="DL126" s="1016" t="s">
        <v>447</v>
      </c>
      <c r="DM126" s="1016"/>
      <c r="DN126" s="1016"/>
      <c r="DO126" s="1016"/>
      <c r="DP126" s="1016"/>
      <c r="DQ126" s="1016" t="s">
        <v>444</v>
      </c>
      <c r="DR126" s="1016"/>
      <c r="DS126" s="1016"/>
      <c r="DT126" s="1016"/>
      <c r="DU126" s="1016"/>
      <c r="DV126" s="1017" t="s">
        <v>129</v>
      </c>
      <c r="DW126" s="1017"/>
      <c r="DX126" s="1017"/>
      <c r="DY126" s="1017"/>
      <c r="DZ126" s="1018"/>
    </row>
    <row r="127" spans="1:130" s="248" customFormat="1" ht="26.25" customHeight="1" x14ac:dyDescent="0.2">
      <c r="A127" s="1156"/>
      <c r="B127" s="1044"/>
      <c r="C127" s="1098" t="s">
        <v>495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447</v>
      </c>
      <c r="AB127" s="1055"/>
      <c r="AC127" s="1055"/>
      <c r="AD127" s="1055"/>
      <c r="AE127" s="1056"/>
      <c r="AF127" s="1057" t="s">
        <v>129</v>
      </c>
      <c r="AG127" s="1055"/>
      <c r="AH127" s="1055"/>
      <c r="AI127" s="1055"/>
      <c r="AJ127" s="1056"/>
      <c r="AK127" s="1057" t="s">
        <v>129</v>
      </c>
      <c r="AL127" s="1055"/>
      <c r="AM127" s="1055"/>
      <c r="AN127" s="1055"/>
      <c r="AO127" s="1056"/>
      <c r="AP127" s="1058" t="s">
        <v>447</v>
      </c>
      <c r="AQ127" s="1059"/>
      <c r="AR127" s="1059"/>
      <c r="AS127" s="1059"/>
      <c r="AT127" s="1060"/>
      <c r="AU127" s="284"/>
      <c r="AV127" s="284"/>
      <c r="AW127" s="284"/>
      <c r="AX127" s="1128" t="s">
        <v>496</v>
      </c>
      <c r="AY127" s="1129"/>
      <c r="AZ127" s="1129"/>
      <c r="BA127" s="1129"/>
      <c r="BB127" s="1129"/>
      <c r="BC127" s="1129"/>
      <c r="BD127" s="1129"/>
      <c r="BE127" s="1130"/>
      <c r="BF127" s="1131" t="s">
        <v>497</v>
      </c>
      <c r="BG127" s="1129"/>
      <c r="BH127" s="1129"/>
      <c r="BI127" s="1129"/>
      <c r="BJ127" s="1129"/>
      <c r="BK127" s="1129"/>
      <c r="BL127" s="1130"/>
      <c r="BM127" s="1131" t="s">
        <v>498</v>
      </c>
      <c r="BN127" s="1129"/>
      <c r="BO127" s="1129"/>
      <c r="BP127" s="1129"/>
      <c r="BQ127" s="1129"/>
      <c r="BR127" s="1129"/>
      <c r="BS127" s="1130"/>
      <c r="BT127" s="1131" t="s">
        <v>499</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500</v>
      </c>
      <c r="CQ127" s="1046"/>
      <c r="CR127" s="1046"/>
      <c r="CS127" s="1046"/>
      <c r="CT127" s="1046"/>
      <c r="CU127" s="1046"/>
      <c r="CV127" s="1046"/>
      <c r="CW127" s="1046"/>
      <c r="CX127" s="1046"/>
      <c r="CY127" s="1046"/>
      <c r="CZ127" s="1046"/>
      <c r="DA127" s="1046"/>
      <c r="DB127" s="1046"/>
      <c r="DC127" s="1046"/>
      <c r="DD127" s="1046"/>
      <c r="DE127" s="1046"/>
      <c r="DF127" s="1047"/>
      <c r="DG127" s="1015" t="s">
        <v>447</v>
      </c>
      <c r="DH127" s="1016"/>
      <c r="DI127" s="1016"/>
      <c r="DJ127" s="1016"/>
      <c r="DK127" s="1016"/>
      <c r="DL127" s="1016" t="s">
        <v>444</v>
      </c>
      <c r="DM127" s="1016"/>
      <c r="DN127" s="1016"/>
      <c r="DO127" s="1016"/>
      <c r="DP127" s="1016"/>
      <c r="DQ127" s="1016" t="s">
        <v>447</v>
      </c>
      <c r="DR127" s="1016"/>
      <c r="DS127" s="1016"/>
      <c r="DT127" s="1016"/>
      <c r="DU127" s="1016"/>
      <c r="DV127" s="1017" t="s">
        <v>443</v>
      </c>
      <c r="DW127" s="1017"/>
      <c r="DX127" s="1017"/>
      <c r="DY127" s="1017"/>
      <c r="DZ127" s="1018"/>
    </row>
    <row r="128" spans="1:130" s="248" customFormat="1" ht="26.25" customHeight="1" thickBot="1" x14ac:dyDescent="0.25">
      <c r="A128" s="1139" t="s">
        <v>501</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502</v>
      </c>
      <c r="X128" s="1141"/>
      <c r="Y128" s="1141"/>
      <c r="Z128" s="1142"/>
      <c r="AA128" s="1143">
        <v>56879</v>
      </c>
      <c r="AB128" s="1144"/>
      <c r="AC128" s="1144"/>
      <c r="AD128" s="1144"/>
      <c r="AE128" s="1145"/>
      <c r="AF128" s="1146">
        <v>52816</v>
      </c>
      <c r="AG128" s="1144"/>
      <c r="AH128" s="1144"/>
      <c r="AI128" s="1144"/>
      <c r="AJ128" s="1145"/>
      <c r="AK128" s="1146">
        <v>41844</v>
      </c>
      <c r="AL128" s="1144"/>
      <c r="AM128" s="1144"/>
      <c r="AN128" s="1144"/>
      <c r="AO128" s="1145"/>
      <c r="AP128" s="1147"/>
      <c r="AQ128" s="1148"/>
      <c r="AR128" s="1148"/>
      <c r="AS128" s="1148"/>
      <c r="AT128" s="1149"/>
      <c r="AU128" s="284"/>
      <c r="AV128" s="284"/>
      <c r="AW128" s="284"/>
      <c r="AX128" s="984" t="s">
        <v>503</v>
      </c>
      <c r="AY128" s="985"/>
      <c r="AZ128" s="985"/>
      <c r="BA128" s="985"/>
      <c r="BB128" s="985"/>
      <c r="BC128" s="985"/>
      <c r="BD128" s="985"/>
      <c r="BE128" s="986"/>
      <c r="BF128" s="1150" t="s">
        <v>129</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504</v>
      </c>
      <c r="CQ128" s="1133"/>
      <c r="CR128" s="1133"/>
      <c r="CS128" s="1133"/>
      <c r="CT128" s="1133"/>
      <c r="CU128" s="1133"/>
      <c r="CV128" s="1133"/>
      <c r="CW128" s="1133"/>
      <c r="CX128" s="1133"/>
      <c r="CY128" s="1133"/>
      <c r="CZ128" s="1133"/>
      <c r="DA128" s="1133"/>
      <c r="DB128" s="1133"/>
      <c r="DC128" s="1133"/>
      <c r="DD128" s="1133"/>
      <c r="DE128" s="1133"/>
      <c r="DF128" s="1134"/>
      <c r="DG128" s="1135" t="s">
        <v>459</v>
      </c>
      <c r="DH128" s="1136"/>
      <c r="DI128" s="1136"/>
      <c r="DJ128" s="1136"/>
      <c r="DK128" s="1136"/>
      <c r="DL128" s="1136" t="s">
        <v>444</v>
      </c>
      <c r="DM128" s="1136"/>
      <c r="DN128" s="1136"/>
      <c r="DO128" s="1136"/>
      <c r="DP128" s="1136"/>
      <c r="DQ128" s="1136" t="s">
        <v>444</v>
      </c>
      <c r="DR128" s="1136"/>
      <c r="DS128" s="1136"/>
      <c r="DT128" s="1136"/>
      <c r="DU128" s="1136"/>
      <c r="DV128" s="1137" t="s">
        <v>450</v>
      </c>
      <c r="DW128" s="1137"/>
      <c r="DX128" s="1137"/>
      <c r="DY128" s="1137"/>
      <c r="DZ128" s="1138"/>
    </row>
    <row r="129" spans="1:131" s="248" customFormat="1" ht="26.25" customHeight="1" x14ac:dyDescent="0.2">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505</v>
      </c>
      <c r="X129" s="1170"/>
      <c r="Y129" s="1170"/>
      <c r="Z129" s="1171"/>
      <c r="AA129" s="1054">
        <v>2340682</v>
      </c>
      <c r="AB129" s="1055"/>
      <c r="AC129" s="1055"/>
      <c r="AD129" s="1055"/>
      <c r="AE129" s="1056"/>
      <c r="AF129" s="1057">
        <v>2313562</v>
      </c>
      <c r="AG129" s="1055"/>
      <c r="AH129" s="1055"/>
      <c r="AI129" s="1055"/>
      <c r="AJ129" s="1056"/>
      <c r="AK129" s="1057">
        <v>2380912</v>
      </c>
      <c r="AL129" s="1055"/>
      <c r="AM129" s="1055"/>
      <c r="AN129" s="1055"/>
      <c r="AO129" s="1056"/>
      <c r="AP129" s="1172"/>
      <c r="AQ129" s="1173"/>
      <c r="AR129" s="1173"/>
      <c r="AS129" s="1173"/>
      <c r="AT129" s="1174"/>
      <c r="AU129" s="286"/>
      <c r="AV129" s="286"/>
      <c r="AW129" s="286"/>
      <c r="AX129" s="1163" t="s">
        <v>506</v>
      </c>
      <c r="AY129" s="1046"/>
      <c r="AZ129" s="1046"/>
      <c r="BA129" s="1046"/>
      <c r="BB129" s="1046"/>
      <c r="BC129" s="1046"/>
      <c r="BD129" s="1046"/>
      <c r="BE129" s="1047"/>
      <c r="BF129" s="1164" t="s">
        <v>444</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507</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508</v>
      </c>
      <c r="X130" s="1170"/>
      <c r="Y130" s="1170"/>
      <c r="Z130" s="1171"/>
      <c r="AA130" s="1054">
        <v>486746</v>
      </c>
      <c r="AB130" s="1055"/>
      <c r="AC130" s="1055"/>
      <c r="AD130" s="1055"/>
      <c r="AE130" s="1056"/>
      <c r="AF130" s="1057">
        <v>468678</v>
      </c>
      <c r="AG130" s="1055"/>
      <c r="AH130" s="1055"/>
      <c r="AI130" s="1055"/>
      <c r="AJ130" s="1056"/>
      <c r="AK130" s="1057">
        <v>448716</v>
      </c>
      <c r="AL130" s="1055"/>
      <c r="AM130" s="1055"/>
      <c r="AN130" s="1055"/>
      <c r="AO130" s="1056"/>
      <c r="AP130" s="1172"/>
      <c r="AQ130" s="1173"/>
      <c r="AR130" s="1173"/>
      <c r="AS130" s="1173"/>
      <c r="AT130" s="1174"/>
      <c r="AU130" s="286"/>
      <c r="AV130" s="286"/>
      <c r="AW130" s="286"/>
      <c r="AX130" s="1163" t="s">
        <v>509</v>
      </c>
      <c r="AY130" s="1046"/>
      <c r="AZ130" s="1046"/>
      <c r="BA130" s="1046"/>
      <c r="BB130" s="1046"/>
      <c r="BC130" s="1046"/>
      <c r="BD130" s="1046"/>
      <c r="BE130" s="1047"/>
      <c r="BF130" s="1200">
        <v>4.3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510</v>
      </c>
      <c r="X131" s="1208"/>
      <c r="Y131" s="1208"/>
      <c r="Z131" s="1209"/>
      <c r="AA131" s="1101">
        <v>1853936</v>
      </c>
      <c r="AB131" s="1080"/>
      <c r="AC131" s="1080"/>
      <c r="AD131" s="1080"/>
      <c r="AE131" s="1081"/>
      <c r="AF131" s="1079">
        <v>1844884</v>
      </c>
      <c r="AG131" s="1080"/>
      <c r="AH131" s="1080"/>
      <c r="AI131" s="1080"/>
      <c r="AJ131" s="1081"/>
      <c r="AK131" s="1079">
        <v>1932196</v>
      </c>
      <c r="AL131" s="1080"/>
      <c r="AM131" s="1080"/>
      <c r="AN131" s="1080"/>
      <c r="AO131" s="1081"/>
      <c r="AP131" s="1210"/>
      <c r="AQ131" s="1211"/>
      <c r="AR131" s="1211"/>
      <c r="AS131" s="1211"/>
      <c r="AT131" s="1212"/>
      <c r="AU131" s="286"/>
      <c r="AV131" s="286"/>
      <c r="AW131" s="286"/>
      <c r="AX131" s="1182" t="s">
        <v>511</v>
      </c>
      <c r="AY131" s="1133"/>
      <c r="AZ131" s="1133"/>
      <c r="BA131" s="1133"/>
      <c r="BB131" s="1133"/>
      <c r="BC131" s="1133"/>
      <c r="BD131" s="1133"/>
      <c r="BE131" s="1134"/>
      <c r="BF131" s="1183" t="s">
        <v>394</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512</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513</v>
      </c>
      <c r="W132" s="1193"/>
      <c r="X132" s="1193"/>
      <c r="Y132" s="1193"/>
      <c r="Z132" s="1194"/>
      <c r="AA132" s="1195">
        <v>3.5808679479999999</v>
      </c>
      <c r="AB132" s="1196"/>
      <c r="AC132" s="1196"/>
      <c r="AD132" s="1196"/>
      <c r="AE132" s="1197"/>
      <c r="AF132" s="1198">
        <v>4.5246747220000003</v>
      </c>
      <c r="AG132" s="1196"/>
      <c r="AH132" s="1196"/>
      <c r="AI132" s="1196"/>
      <c r="AJ132" s="1197"/>
      <c r="AK132" s="1198">
        <v>4.8634300039999996</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514</v>
      </c>
      <c r="W133" s="1176"/>
      <c r="X133" s="1176"/>
      <c r="Y133" s="1176"/>
      <c r="Z133" s="1177"/>
      <c r="AA133" s="1178">
        <v>3.5</v>
      </c>
      <c r="AB133" s="1179"/>
      <c r="AC133" s="1179"/>
      <c r="AD133" s="1179"/>
      <c r="AE133" s="1180"/>
      <c r="AF133" s="1178">
        <v>3.8</v>
      </c>
      <c r="AG133" s="1179"/>
      <c r="AH133" s="1179"/>
      <c r="AI133" s="1179"/>
      <c r="AJ133" s="1180"/>
      <c r="AK133" s="1178">
        <v>4.3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9IBIDMDhlPUq8yBSV/DyMd4izsbz6GjVtXx1XLqAybVE55qyRxMnqztt6CKZCqPT0eDH8CXTtqx3vQJXLcXgxw==" saltValue="zeJCB/+8fyKpQYEfCmT7E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AZ77" sqref="AZ77"/>
    </sheetView>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515</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lulP0hI+uEZudMvChfd6IonWlRkETc1bu+xnFVrYEyREYNPSBlvTJ7xoBlGM6SxV0i41eR/ftpuWosGBZeiBjg==" saltValue="e4yiGdAA5xrHZRicXo4q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Wt8xjfjCvi9DIIw4LAZ3hstjZDEzGTOXvA38jt/fgAvX7cCi+WSFGzdrG0U1eVcKc8XlP/d4JSLX6QToF6e7mQ==" saltValue="uwDMXnKpzxDq0giwkbYlpg==" spinCount="100000"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P32" sqref="AP32"/>
    </sheetView>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518</v>
      </c>
      <c r="AP7" s="305"/>
      <c r="AQ7" s="306" t="s">
        <v>519</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520</v>
      </c>
      <c r="AQ8" s="312" t="s">
        <v>521</v>
      </c>
      <c r="AR8" s="313" t="s">
        <v>522</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523</v>
      </c>
      <c r="AL9" s="1216"/>
      <c r="AM9" s="1216"/>
      <c r="AN9" s="1217"/>
      <c r="AO9" s="314">
        <v>637266</v>
      </c>
      <c r="AP9" s="314">
        <v>181041</v>
      </c>
      <c r="AQ9" s="315">
        <v>199723</v>
      </c>
      <c r="AR9" s="316">
        <v>-9.4</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524</v>
      </c>
      <c r="AL10" s="1216"/>
      <c r="AM10" s="1216"/>
      <c r="AN10" s="1217"/>
      <c r="AO10" s="317">
        <v>137201</v>
      </c>
      <c r="AP10" s="317">
        <v>38978</v>
      </c>
      <c r="AQ10" s="318">
        <v>26472</v>
      </c>
      <c r="AR10" s="319">
        <v>47.2</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525</v>
      </c>
      <c r="AL11" s="1216"/>
      <c r="AM11" s="1216"/>
      <c r="AN11" s="1217"/>
      <c r="AO11" s="317">
        <v>115377</v>
      </c>
      <c r="AP11" s="317">
        <v>32778</v>
      </c>
      <c r="AQ11" s="318">
        <v>1310</v>
      </c>
      <c r="AR11" s="319">
        <v>2402.1</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526</v>
      </c>
      <c r="AL12" s="1216"/>
      <c r="AM12" s="1216"/>
      <c r="AN12" s="1217"/>
      <c r="AO12" s="317" t="s">
        <v>527</v>
      </c>
      <c r="AP12" s="317" t="s">
        <v>527</v>
      </c>
      <c r="AQ12" s="318" t="s">
        <v>527</v>
      </c>
      <c r="AR12" s="319" t="s">
        <v>527</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528</v>
      </c>
      <c r="AL13" s="1216"/>
      <c r="AM13" s="1216"/>
      <c r="AN13" s="1217"/>
      <c r="AO13" s="317">
        <v>24265</v>
      </c>
      <c r="AP13" s="317">
        <v>6893</v>
      </c>
      <c r="AQ13" s="318">
        <v>7770</v>
      </c>
      <c r="AR13" s="319">
        <v>-11.3</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529</v>
      </c>
      <c r="AL14" s="1216"/>
      <c r="AM14" s="1216"/>
      <c r="AN14" s="1217"/>
      <c r="AO14" s="317">
        <v>19741</v>
      </c>
      <c r="AP14" s="317">
        <v>5608</v>
      </c>
      <c r="AQ14" s="318">
        <v>5092</v>
      </c>
      <c r="AR14" s="319">
        <v>10.1</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530</v>
      </c>
      <c r="AL15" s="1222"/>
      <c r="AM15" s="1222"/>
      <c r="AN15" s="1223"/>
      <c r="AO15" s="317">
        <v>-46704</v>
      </c>
      <c r="AP15" s="317">
        <v>-13268</v>
      </c>
      <c r="AQ15" s="318">
        <v>-15881</v>
      </c>
      <c r="AR15" s="319">
        <v>-16.5</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887146</v>
      </c>
      <c r="AP16" s="317">
        <v>252030</v>
      </c>
      <c r="AQ16" s="318">
        <v>224486</v>
      </c>
      <c r="AR16" s="319">
        <v>12.3</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535</v>
      </c>
      <c r="AL21" s="1225"/>
      <c r="AM21" s="1225"/>
      <c r="AN21" s="1226"/>
      <c r="AO21" s="330">
        <v>17.329999999999998</v>
      </c>
      <c r="AP21" s="331">
        <v>20.23</v>
      </c>
      <c r="AQ21" s="332">
        <v>-2.9</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536</v>
      </c>
      <c r="AL22" s="1225"/>
      <c r="AM22" s="1225"/>
      <c r="AN22" s="1226"/>
      <c r="AO22" s="335">
        <v>97.1</v>
      </c>
      <c r="AP22" s="336">
        <v>95.4</v>
      </c>
      <c r="AQ22" s="337">
        <v>1.7</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518</v>
      </c>
      <c r="AP30" s="305"/>
      <c r="AQ30" s="306" t="s">
        <v>519</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520</v>
      </c>
      <c r="AQ31" s="312" t="s">
        <v>521</v>
      </c>
      <c r="AR31" s="313" t="s">
        <v>522</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540</v>
      </c>
      <c r="AL32" s="1219"/>
      <c r="AM32" s="1219"/>
      <c r="AN32" s="1220"/>
      <c r="AO32" s="345">
        <v>473945</v>
      </c>
      <c r="AP32" s="345">
        <v>134643</v>
      </c>
      <c r="AQ32" s="346">
        <v>117380</v>
      </c>
      <c r="AR32" s="347">
        <v>14.7</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541</v>
      </c>
      <c r="AL33" s="1219"/>
      <c r="AM33" s="1219"/>
      <c r="AN33" s="1220"/>
      <c r="AO33" s="345" t="s">
        <v>527</v>
      </c>
      <c r="AP33" s="345" t="s">
        <v>527</v>
      </c>
      <c r="AQ33" s="346" t="s">
        <v>527</v>
      </c>
      <c r="AR33" s="347" t="s">
        <v>527</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542</v>
      </c>
      <c r="AL34" s="1219"/>
      <c r="AM34" s="1219"/>
      <c r="AN34" s="1220"/>
      <c r="AO34" s="345" t="s">
        <v>527</v>
      </c>
      <c r="AP34" s="345" t="s">
        <v>527</v>
      </c>
      <c r="AQ34" s="346" t="s">
        <v>527</v>
      </c>
      <c r="AR34" s="347" t="s">
        <v>527</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543</v>
      </c>
      <c r="AL35" s="1219"/>
      <c r="AM35" s="1219"/>
      <c r="AN35" s="1220"/>
      <c r="AO35" s="345">
        <v>108978</v>
      </c>
      <c r="AP35" s="345">
        <v>30960</v>
      </c>
      <c r="AQ35" s="346">
        <v>31875</v>
      </c>
      <c r="AR35" s="347">
        <v>-2.9</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544</v>
      </c>
      <c r="AL36" s="1219"/>
      <c r="AM36" s="1219"/>
      <c r="AN36" s="1220"/>
      <c r="AO36" s="345">
        <v>1608</v>
      </c>
      <c r="AP36" s="345">
        <v>457</v>
      </c>
      <c r="AQ36" s="346">
        <v>2465</v>
      </c>
      <c r="AR36" s="347">
        <v>-81.5</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545</v>
      </c>
      <c r="AL37" s="1219"/>
      <c r="AM37" s="1219"/>
      <c r="AN37" s="1220"/>
      <c r="AO37" s="345" t="s">
        <v>527</v>
      </c>
      <c r="AP37" s="345" t="s">
        <v>527</v>
      </c>
      <c r="AQ37" s="346">
        <v>285</v>
      </c>
      <c r="AR37" s="347" t="s">
        <v>527</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546</v>
      </c>
      <c r="AL38" s="1228"/>
      <c r="AM38" s="1228"/>
      <c r="AN38" s="1229"/>
      <c r="AO38" s="348" t="s">
        <v>527</v>
      </c>
      <c r="AP38" s="348" t="s">
        <v>527</v>
      </c>
      <c r="AQ38" s="349">
        <v>17</v>
      </c>
      <c r="AR38" s="337" t="s">
        <v>527</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547</v>
      </c>
      <c r="AL39" s="1228"/>
      <c r="AM39" s="1228"/>
      <c r="AN39" s="1229"/>
      <c r="AO39" s="345">
        <v>-41844</v>
      </c>
      <c r="AP39" s="345">
        <v>-11888</v>
      </c>
      <c r="AQ39" s="346">
        <v>-3552</v>
      </c>
      <c r="AR39" s="347">
        <v>234.7</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548</v>
      </c>
      <c r="AL40" s="1219"/>
      <c r="AM40" s="1219"/>
      <c r="AN40" s="1220"/>
      <c r="AO40" s="345">
        <v>-448716</v>
      </c>
      <c r="AP40" s="345">
        <v>-127476</v>
      </c>
      <c r="AQ40" s="346">
        <v>-113436</v>
      </c>
      <c r="AR40" s="347">
        <v>12.4</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93971</v>
      </c>
      <c r="AP41" s="345">
        <v>26696</v>
      </c>
      <c r="AQ41" s="346">
        <v>35033</v>
      </c>
      <c r="AR41" s="347">
        <v>-23.8</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518</v>
      </c>
      <c r="AN49" s="1235" t="s">
        <v>552</v>
      </c>
      <c r="AO49" s="1236"/>
      <c r="AP49" s="1236"/>
      <c r="AQ49" s="1236"/>
      <c r="AR49" s="123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553</v>
      </c>
      <c r="AO50" s="362" t="s">
        <v>554</v>
      </c>
      <c r="AP50" s="363" t="s">
        <v>555</v>
      </c>
      <c r="AQ50" s="364" t="s">
        <v>556</v>
      </c>
      <c r="AR50" s="365" t="s">
        <v>557</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542349</v>
      </c>
      <c r="AN51" s="367">
        <v>138390</v>
      </c>
      <c r="AO51" s="368">
        <v>10</v>
      </c>
      <c r="AP51" s="369">
        <v>237994</v>
      </c>
      <c r="AQ51" s="370">
        <v>-2.9</v>
      </c>
      <c r="AR51" s="371">
        <v>12.9</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198422</v>
      </c>
      <c r="AN52" s="375">
        <v>50631</v>
      </c>
      <c r="AO52" s="376">
        <v>-15.7</v>
      </c>
      <c r="AP52" s="377">
        <v>110361</v>
      </c>
      <c r="AQ52" s="378">
        <v>1.3</v>
      </c>
      <c r="AR52" s="379">
        <v>-17</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705022</v>
      </c>
      <c r="AN53" s="367">
        <v>183935</v>
      </c>
      <c r="AO53" s="368">
        <v>32.9</v>
      </c>
      <c r="AP53" s="369">
        <v>267911</v>
      </c>
      <c r="AQ53" s="370">
        <v>12.6</v>
      </c>
      <c r="AR53" s="371">
        <v>20.3</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101314</v>
      </c>
      <c r="AN54" s="375">
        <v>26432</v>
      </c>
      <c r="AO54" s="376">
        <v>-47.8</v>
      </c>
      <c r="AP54" s="377">
        <v>106425</v>
      </c>
      <c r="AQ54" s="378">
        <v>-3.6</v>
      </c>
      <c r="AR54" s="379">
        <v>-44.2</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1001679</v>
      </c>
      <c r="AN55" s="367">
        <v>269052</v>
      </c>
      <c r="AO55" s="368">
        <v>46.3</v>
      </c>
      <c r="AP55" s="369">
        <v>228215</v>
      </c>
      <c r="AQ55" s="370">
        <v>-14.8</v>
      </c>
      <c r="AR55" s="371">
        <v>61.1</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236393</v>
      </c>
      <c r="AN56" s="375">
        <v>63495</v>
      </c>
      <c r="AO56" s="376">
        <v>140.19999999999999</v>
      </c>
      <c r="AP56" s="377">
        <v>117571</v>
      </c>
      <c r="AQ56" s="378">
        <v>10.5</v>
      </c>
      <c r="AR56" s="379">
        <v>129.69999999999999</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1203190</v>
      </c>
      <c r="AN57" s="367">
        <v>331914</v>
      </c>
      <c r="AO57" s="368">
        <v>23.4</v>
      </c>
      <c r="AP57" s="369">
        <v>264232</v>
      </c>
      <c r="AQ57" s="370">
        <v>15.8</v>
      </c>
      <c r="AR57" s="371">
        <v>7.6</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604902</v>
      </c>
      <c r="AN58" s="375">
        <v>166870</v>
      </c>
      <c r="AO58" s="376">
        <v>162.80000000000001</v>
      </c>
      <c r="AP58" s="377">
        <v>133959</v>
      </c>
      <c r="AQ58" s="378">
        <v>13.9</v>
      </c>
      <c r="AR58" s="379">
        <v>148.9</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966504</v>
      </c>
      <c r="AN59" s="367">
        <v>274575</v>
      </c>
      <c r="AO59" s="368">
        <v>-17.3</v>
      </c>
      <c r="AP59" s="369">
        <v>263613</v>
      </c>
      <c r="AQ59" s="370">
        <v>-0.2</v>
      </c>
      <c r="AR59" s="371">
        <v>-17.100000000000001</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541125</v>
      </c>
      <c r="AN60" s="375">
        <v>153729</v>
      </c>
      <c r="AO60" s="376">
        <v>-7.9</v>
      </c>
      <c r="AP60" s="377">
        <v>128823</v>
      </c>
      <c r="AQ60" s="378">
        <v>-3.8</v>
      </c>
      <c r="AR60" s="379">
        <v>-4.0999999999999996</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883749</v>
      </c>
      <c r="AN61" s="382">
        <v>239573</v>
      </c>
      <c r="AO61" s="383">
        <v>19.100000000000001</v>
      </c>
      <c r="AP61" s="384">
        <v>252393</v>
      </c>
      <c r="AQ61" s="385">
        <v>2.1</v>
      </c>
      <c r="AR61" s="371">
        <v>17</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336431</v>
      </c>
      <c r="AN62" s="375">
        <v>92231</v>
      </c>
      <c r="AO62" s="376">
        <v>46.3</v>
      </c>
      <c r="AP62" s="377">
        <v>119428</v>
      </c>
      <c r="AQ62" s="378">
        <v>3.7</v>
      </c>
      <c r="AR62" s="379">
        <v>42.6</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NPcsWgdKFUYK6Ocs9TdN9iD1lWEdfnCEFjG4dc/mqNBAS4YhHYVrvMvmzCiWNSVi421yEBGeYO6l+8BC5Lr2wA==" saltValue="AQWMYH+JJbDpX/MuIY+89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DT102" sqref="DT102"/>
    </sheetView>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566</v>
      </c>
    </row>
    <row r="120" spans="125:125" ht="13.5" hidden="1" customHeight="1" x14ac:dyDescent="0.2"/>
    <row r="121" spans="125:125" ht="13.5" hidden="1" customHeight="1" x14ac:dyDescent="0.2">
      <c r="DU121" s="292"/>
    </row>
  </sheetData>
  <sheetProtection algorithmName="SHA-512" hashValue="NaOoBAwlwm1BsVCWEZRHLZWw4wNKXHTTEhDaLOpor1AKY5Me2c8DJtJHP8e+xo/GKmar0Gm1hmjh0U466MJL8Q==" saltValue="6SOAdoJgbUG+qax6IJBTj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G103" sqref="AG103"/>
    </sheetView>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567</v>
      </c>
    </row>
  </sheetData>
  <sheetProtection algorithmName="SHA-512" hashValue="+LvLMM5DTS6jaACveU5sss6K5ENqiVqubZM9u26j1TDrbdrSRYZgg2apP4La2W8EqfJ20q2iKkqpPhgQMMQMpQ==" saltValue="g8GapMO2fGDv5Isxjj1qh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K50" sqref="K50"/>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2">
      <c r="B47" s="10"/>
      <c r="C47" s="1238" t="s">
        <v>3</v>
      </c>
      <c r="D47" s="1238"/>
      <c r="E47" s="1239"/>
      <c r="F47" s="11">
        <v>20.52</v>
      </c>
      <c r="G47" s="12">
        <v>20.68</v>
      </c>
      <c r="H47" s="12">
        <v>21.23</v>
      </c>
      <c r="I47" s="12">
        <v>21.52</v>
      </c>
      <c r="J47" s="13">
        <v>20.68</v>
      </c>
    </row>
    <row r="48" spans="2:10" ht="57.75" customHeight="1" x14ac:dyDescent="0.2">
      <c r="B48" s="14"/>
      <c r="C48" s="1240" t="s">
        <v>4</v>
      </c>
      <c r="D48" s="1240"/>
      <c r="E48" s="1241"/>
      <c r="F48" s="15">
        <v>4.54</v>
      </c>
      <c r="G48" s="16">
        <v>4.1900000000000004</v>
      </c>
      <c r="H48" s="16">
        <v>5.16</v>
      </c>
      <c r="I48" s="16">
        <v>5.4</v>
      </c>
      <c r="J48" s="17">
        <v>3.72</v>
      </c>
    </row>
    <row r="49" spans="2:10" ht="57.75" customHeight="1" thickBot="1" x14ac:dyDescent="0.25">
      <c r="B49" s="18"/>
      <c r="C49" s="1242" t="s">
        <v>5</v>
      </c>
      <c r="D49" s="1242"/>
      <c r="E49" s="1243"/>
      <c r="F49" s="19">
        <v>3.08</v>
      </c>
      <c r="G49" s="20">
        <v>3.44</v>
      </c>
      <c r="H49" s="20">
        <v>4.7300000000000004</v>
      </c>
      <c r="I49" s="20">
        <v>3.17</v>
      </c>
      <c r="J49" s="21">
        <v>1.36</v>
      </c>
    </row>
    <row r="50" spans="2:10" ht="13.5" customHeight="1" x14ac:dyDescent="0.2"/>
  </sheetData>
  <sheetProtection algorithmName="SHA-512" hashValue="Zi2LDVYus6EQRznUqsp2BSbhhn4+nQkKMEcymbYhv1fei1rmtibaW5r176OaMfwNY7rz2MS80EODVqya2mZfmg==" saltValue="GXHVrLpVkbABAZzN0nhk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J41" sqref="J41"/>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568</v>
      </c>
      <c r="G33" s="29" t="s">
        <v>569</v>
      </c>
      <c r="H33" s="29" t="s">
        <v>570</v>
      </c>
      <c r="I33" s="29" t="s">
        <v>571</v>
      </c>
      <c r="J33" s="30" t="s">
        <v>572</v>
      </c>
      <c r="K33" s="22"/>
      <c r="L33" s="22"/>
      <c r="M33" s="22"/>
      <c r="N33" s="22"/>
      <c r="O33" s="22"/>
      <c r="P33" s="22"/>
    </row>
    <row r="34" spans="1:16" ht="39" customHeight="1" x14ac:dyDescent="0.2">
      <c r="A34" s="22"/>
      <c r="B34" s="31"/>
      <c r="C34" s="1250" t="s">
        <v>573</v>
      </c>
      <c r="D34" s="1250"/>
      <c r="E34" s="1251"/>
      <c r="F34" s="32">
        <v>11.41</v>
      </c>
      <c r="G34" s="33">
        <v>10.210000000000001</v>
      </c>
      <c r="H34" s="33">
        <v>10.01</v>
      </c>
      <c r="I34" s="33">
        <v>8.6300000000000008</v>
      </c>
      <c r="J34" s="34">
        <v>8.84</v>
      </c>
      <c r="K34" s="22"/>
      <c r="L34" s="22"/>
      <c r="M34" s="22"/>
      <c r="N34" s="22"/>
      <c r="O34" s="22"/>
      <c r="P34" s="22"/>
    </row>
    <row r="35" spans="1:16" ht="39" customHeight="1" x14ac:dyDescent="0.2">
      <c r="A35" s="22"/>
      <c r="B35" s="35"/>
      <c r="C35" s="1244" t="s">
        <v>574</v>
      </c>
      <c r="D35" s="1245"/>
      <c r="E35" s="1246"/>
      <c r="F35" s="36">
        <v>4.54</v>
      </c>
      <c r="G35" s="37">
        <v>4.1900000000000004</v>
      </c>
      <c r="H35" s="37">
        <v>5.16</v>
      </c>
      <c r="I35" s="37">
        <v>5.4</v>
      </c>
      <c r="J35" s="38">
        <v>3.71</v>
      </c>
      <c r="K35" s="22"/>
      <c r="L35" s="22"/>
      <c r="M35" s="22"/>
      <c r="N35" s="22"/>
      <c r="O35" s="22"/>
      <c r="P35" s="22"/>
    </row>
    <row r="36" spans="1:16" ht="39" customHeight="1" x14ac:dyDescent="0.2">
      <c r="A36" s="22"/>
      <c r="B36" s="35"/>
      <c r="C36" s="1244" t="s">
        <v>575</v>
      </c>
      <c r="D36" s="1245"/>
      <c r="E36" s="1246"/>
      <c r="F36" s="36">
        <v>1.03</v>
      </c>
      <c r="G36" s="37">
        <v>1.72</v>
      </c>
      <c r="H36" s="37">
        <v>0.84</v>
      </c>
      <c r="I36" s="37">
        <v>1.4</v>
      </c>
      <c r="J36" s="38">
        <v>0.82</v>
      </c>
      <c r="K36" s="22"/>
      <c r="L36" s="22"/>
      <c r="M36" s="22"/>
      <c r="N36" s="22"/>
      <c r="O36" s="22"/>
      <c r="P36" s="22"/>
    </row>
    <row r="37" spans="1:16" ht="39" customHeight="1" x14ac:dyDescent="0.2">
      <c r="A37" s="22"/>
      <c r="B37" s="35"/>
      <c r="C37" s="1244" t="s">
        <v>576</v>
      </c>
      <c r="D37" s="1245"/>
      <c r="E37" s="1246"/>
      <c r="F37" s="36">
        <v>0.56000000000000005</v>
      </c>
      <c r="G37" s="37">
        <v>0.89</v>
      </c>
      <c r="H37" s="37">
        <v>1.06</v>
      </c>
      <c r="I37" s="37">
        <v>1.59</v>
      </c>
      <c r="J37" s="38">
        <v>0.74</v>
      </c>
      <c r="K37" s="22"/>
      <c r="L37" s="22"/>
      <c r="M37" s="22"/>
      <c r="N37" s="22"/>
      <c r="O37" s="22"/>
      <c r="P37" s="22"/>
    </row>
    <row r="38" spans="1:16" ht="39" customHeight="1" x14ac:dyDescent="0.2">
      <c r="A38" s="22"/>
      <c r="B38" s="35"/>
      <c r="C38" s="1244" t="s">
        <v>577</v>
      </c>
      <c r="D38" s="1245"/>
      <c r="E38" s="1246"/>
      <c r="F38" s="36">
        <v>2.87</v>
      </c>
      <c r="G38" s="37">
        <v>3.07</v>
      </c>
      <c r="H38" s="37">
        <v>0.67</v>
      </c>
      <c r="I38" s="37">
        <v>0.73</v>
      </c>
      <c r="J38" s="38">
        <v>0.55000000000000004</v>
      </c>
      <c r="K38" s="22"/>
      <c r="L38" s="22"/>
      <c r="M38" s="22"/>
      <c r="N38" s="22"/>
      <c r="O38" s="22"/>
      <c r="P38" s="22"/>
    </row>
    <row r="39" spans="1:16" ht="39" customHeight="1" x14ac:dyDescent="0.2">
      <c r="A39" s="22"/>
      <c r="B39" s="35"/>
      <c r="C39" s="1244" t="s">
        <v>578</v>
      </c>
      <c r="D39" s="1245"/>
      <c r="E39" s="1246"/>
      <c r="F39" s="36">
        <v>0</v>
      </c>
      <c r="G39" s="37">
        <v>0.09</v>
      </c>
      <c r="H39" s="37">
        <v>0.2</v>
      </c>
      <c r="I39" s="37">
        <v>0.28000000000000003</v>
      </c>
      <c r="J39" s="38">
        <v>0.35</v>
      </c>
      <c r="K39" s="22"/>
      <c r="L39" s="22"/>
      <c r="M39" s="22"/>
      <c r="N39" s="22"/>
      <c r="O39" s="22"/>
      <c r="P39" s="22"/>
    </row>
    <row r="40" spans="1:16" ht="39" customHeight="1" x14ac:dyDescent="0.2">
      <c r="A40" s="22"/>
      <c r="B40" s="35"/>
      <c r="C40" s="1244" t="s">
        <v>579</v>
      </c>
      <c r="D40" s="1245"/>
      <c r="E40" s="1246"/>
      <c r="F40" s="36">
        <v>0.1</v>
      </c>
      <c r="G40" s="37">
        <v>0.09</v>
      </c>
      <c r="H40" s="37">
        <v>0.08</v>
      </c>
      <c r="I40" s="37">
        <v>0.09</v>
      </c>
      <c r="J40" s="38">
        <v>0.1</v>
      </c>
      <c r="K40" s="22"/>
      <c r="L40" s="22"/>
      <c r="M40" s="22"/>
      <c r="N40" s="22"/>
      <c r="O40" s="22"/>
      <c r="P40" s="22"/>
    </row>
    <row r="41" spans="1:16" ht="39" customHeight="1" x14ac:dyDescent="0.2">
      <c r="A41" s="22"/>
      <c r="B41" s="35"/>
      <c r="C41" s="1244" t="s">
        <v>580</v>
      </c>
      <c r="D41" s="1245"/>
      <c r="E41" s="1246"/>
      <c r="F41" s="36">
        <v>0.12</v>
      </c>
      <c r="G41" s="37">
        <v>0</v>
      </c>
      <c r="H41" s="37">
        <v>7.0000000000000007E-2</v>
      </c>
      <c r="I41" s="37">
        <v>0.14000000000000001</v>
      </c>
      <c r="J41" s="38">
        <v>0.1</v>
      </c>
      <c r="K41" s="22"/>
      <c r="L41" s="22"/>
      <c r="M41" s="22"/>
      <c r="N41" s="22"/>
      <c r="O41" s="22"/>
      <c r="P41" s="22"/>
    </row>
    <row r="42" spans="1:16" ht="39" customHeight="1" x14ac:dyDescent="0.2">
      <c r="A42" s="22"/>
      <c r="B42" s="39"/>
      <c r="C42" s="1244" t="s">
        <v>581</v>
      </c>
      <c r="D42" s="1245"/>
      <c r="E42" s="1246"/>
      <c r="F42" s="36" t="s">
        <v>527</v>
      </c>
      <c r="G42" s="37" t="s">
        <v>527</v>
      </c>
      <c r="H42" s="37" t="s">
        <v>527</v>
      </c>
      <c r="I42" s="37" t="s">
        <v>527</v>
      </c>
      <c r="J42" s="38" t="s">
        <v>527</v>
      </c>
      <c r="K42" s="22"/>
      <c r="L42" s="22"/>
      <c r="M42" s="22"/>
      <c r="N42" s="22"/>
      <c r="O42" s="22"/>
      <c r="P42" s="22"/>
    </row>
    <row r="43" spans="1:16" ht="39" customHeight="1" thickBot="1" x14ac:dyDescent="0.25">
      <c r="A43" s="22"/>
      <c r="B43" s="40"/>
      <c r="C43" s="1247" t="s">
        <v>582</v>
      </c>
      <c r="D43" s="1248"/>
      <c r="E43" s="1249"/>
      <c r="F43" s="41">
        <v>0.01</v>
      </c>
      <c r="G43" s="42">
        <v>0</v>
      </c>
      <c r="H43" s="42">
        <v>0.01</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NLbvaiwLktkKbiWx+D7p5M7ww0iaJck+60gG8GCpgJgvCnfda2+wdBy/+xLEo6RmotwrK72OxTBK9EHHPiw0Hw==" saltValue="gYoLJ0InCnOc6APrtiG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U53" sqref="U53"/>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2">
      <c r="A45" s="48"/>
      <c r="B45" s="1252" t="s">
        <v>10</v>
      </c>
      <c r="C45" s="1253"/>
      <c r="D45" s="58"/>
      <c r="E45" s="1258" t="s">
        <v>11</v>
      </c>
      <c r="F45" s="1258"/>
      <c r="G45" s="1258"/>
      <c r="H45" s="1258"/>
      <c r="I45" s="1258"/>
      <c r="J45" s="1259"/>
      <c r="K45" s="59">
        <v>481</v>
      </c>
      <c r="L45" s="60">
        <v>487</v>
      </c>
      <c r="M45" s="60">
        <v>473</v>
      </c>
      <c r="N45" s="60">
        <v>478</v>
      </c>
      <c r="O45" s="61">
        <v>474</v>
      </c>
      <c r="P45" s="48"/>
      <c r="Q45" s="48"/>
      <c r="R45" s="48"/>
      <c r="S45" s="48"/>
      <c r="T45" s="48"/>
      <c r="U45" s="48"/>
    </row>
    <row r="46" spans="1:21" ht="30.75" customHeight="1" x14ac:dyDescent="0.2">
      <c r="A46" s="48"/>
      <c r="B46" s="1254"/>
      <c r="C46" s="1255"/>
      <c r="D46" s="62"/>
      <c r="E46" s="1260" t="s">
        <v>12</v>
      </c>
      <c r="F46" s="1260"/>
      <c r="G46" s="1260"/>
      <c r="H46" s="1260"/>
      <c r="I46" s="1260"/>
      <c r="J46" s="1261"/>
      <c r="K46" s="63" t="s">
        <v>527</v>
      </c>
      <c r="L46" s="64" t="s">
        <v>527</v>
      </c>
      <c r="M46" s="64" t="s">
        <v>527</v>
      </c>
      <c r="N46" s="64" t="s">
        <v>527</v>
      </c>
      <c r="O46" s="65" t="s">
        <v>527</v>
      </c>
      <c r="P46" s="48"/>
      <c r="Q46" s="48"/>
      <c r="R46" s="48"/>
      <c r="S46" s="48"/>
      <c r="T46" s="48"/>
      <c r="U46" s="48"/>
    </row>
    <row r="47" spans="1:21" ht="30.75" customHeight="1" x14ac:dyDescent="0.2">
      <c r="A47" s="48"/>
      <c r="B47" s="1254"/>
      <c r="C47" s="1255"/>
      <c r="D47" s="62"/>
      <c r="E47" s="1260" t="s">
        <v>13</v>
      </c>
      <c r="F47" s="1260"/>
      <c r="G47" s="1260"/>
      <c r="H47" s="1260"/>
      <c r="I47" s="1260"/>
      <c r="J47" s="1261"/>
      <c r="K47" s="63" t="s">
        <v>527</v>
      </c>
      <c r="L47" s="64" t="s">
        <v>527</v>
      </c>
      <c r="M47" s="64" t="s">
        <v>527</v>
      </c>
      <c r="N47" s="64" t="s">
        <v>527</v>
      </c>
      <c r="O47" s="65" t="s">
        <v>527</v>
      </c>
      <c r="P47" s="48"/>
      <c r="Q47" s="48"/>
      <c r="R47" s="48"/>
      <c r="S47" s="48"/>
      <c r="T47" s="48"/>
      <c r="U47" s="48"/>
    </row>
    <row r="48" spans="1:21" ht="30.75" customHeight="1" x14ac:dyDescent="0.2">
      <c r="A48" s="48"/>
      <c r="B48" s="1254"/>
      <c r="C48" s="1255"/>
      <c r="D48" s="62"/>
      <c r="E48" s="1260" t="s">
        <v>14</v>
      </c>
      <c r="F48" s="1260"/>
      <c r="G48" s="1260"/>
      <c r="H48" s="1260"/>
      <c r="I48" s="1260"/>
      <c r="J48" s="1261"/>
      <c r="K48" s="63">
        <v>129</v>
      </c>
      <c r="L48" s="64">
        <v>134</v>
      </c>
      <c r="M48" s="64">
        <v>135</v>
      </c>
      <c r="N48" s="64">
        <v>126</v>
      </c>
      <c r="O48" s="65">
        <v>109</v>
      </c>
      <c r="P48" s="48"/>
      <c r="Q48" s="48"/>
      <c r="R48" s="48"/>
      <c r="S48" s="48"/>
      <c r="T48" s="48"/>
      <c r="U48" s="48"/>
    </row>
    <row r="49" spans="1:21" ht="30.75" customHeight="1" x14ac:dyDescent="0.2">
      <c r="A49" s="48"/>
      <c r="B49" s="1254"/>
      <c r="C49" s="1255"/>
      <c r="D49" s="62"/>
      <c r="E49" s="1260" t="s">
        <v>15</v>
      </c>
      <c r="F49" s="1260"/>
      <c r="G49" s="1260"/>
      <c r="H49" s="1260"/>
      <c r="I49" s="1260"/>
      <c r="J49" s="1261"/>
      <c r="K49" s="63">
        <v>0</v>
      </c>
      <c r="L49" s="64">
        <v>1</v>
      </c>
      <c r="M49" s="64">
        <v>2</v>
      </c>
      <c r="N49" s="64">
        <v>2</v>
      </c>
      <c r="O49" s="65">
        <v>2</v>
      </c>
      <c r="P49" s="48"/>
      <c r="Q49" s="48"/>
      <c r="R49" s="48"/>
      <c r="S49" s="48"/>
      <c r="T49" s="48"/>
      <c r="U49" s="48"/>
    </row>
    <row r="50" spans="1:21" ht="30.75" customHeight="1" x14ac:dyDescent="0.2">
      <c r="A50" s="48"/>
      <c r="B50" s="1254"/>
      <c r="C50" s="1255"/>
      <c r="D50" s="62"/>
      <c r="E50" s="1260" t="s">
        <v>16</v>
      </c>
      <c r="F50" s="1260"/>
      <c r="G50" s="1260"/>
      <c r="H50" s="1260"/>
      <c r="I50" s="1260"/>
      <c r="J50" s="1261"/>
      <c r="K50" s="63" t="s">
        <v>527</v>
      </c>
      <c r="L50" s="64" t="s">
        <v>527</v>
      </c>
      <c r="M50" s="64" t="s">
        <v>527</v>
      </c>
      <c r="N50" s="64" t="s">
        <v>527</v>
      </c>
      <c r="O50" s="65" t="s">
        <v>527</v>
      </c>
      <c r="P50" s="48"/>
      <c r="Q50" s="48"/>
      <c r="R50" s="48"/>
      <c r="S50" s="48"/>
      <c r="T50" s="48"/>
      <c r="U50" s="48"/>
    </row>
    <row r="51" spans="1:21" ht="30.75" customHeight="1" x14ac:dyDescent="0.2">
      <c r="A51" s="48"/>
      <c r="B51" s="1256"/>
      <c r="C51" s="1257"/>
      <c r="D51" s="66"/>
      <c r="E51" s="1260" t="s">
        <v>17</v>
      </c>
      <c r="F51" s="1260"/>
      <c r="G51" s="1260"/>
      <c r="H51" s="1260"/>
      <c r="I51" s="1260"/>
      <c r="J51" s="1261"/>
      <c r="K51" s="63" t="s">
        <v>527</v>
      </c>
      <c r="L51" s="64" t="s">
        <v>527</v>
      </c>
      <c r="M51" s="64" t="s">
        <v>527</v>
      </c>
      <c r="N51" s="64" t="s">
        <v>527</v>
      </c>
      <c r="O51" s="65" t="s">
        <v>527</v>
      </c>
      <c r="P51" s="48"/>
      <c r="Q51" s="48"/>
      <c r="R51" s="48"/>
      <c r="S51" s="48"/>
      <c r="T51" s="48"/>
      <c r="U51" s="48"/>
    </row>
    <row r="52" spans="1:21" ht="30.75" customHeight="1" x14ac:dyDescent="0.2">
      <c r="A52" s="48"/>
      <c r="B52" s="1262" t="s">
        <v>18</v>
      </c>
      <c r="C52" s="1263"/>
      <c r="D52" s="66"/>
      <c r="E52" s="1260" t="s">
        <v>19</v>
      </c>
      <c r="F52" s="1260"/>
      <c r="G52" s="1260"/>
      <c r="H52" s="1260"/>
      <c r="I52" s="1260"/>
      <c r="J52" s="1261"/>
      <c r="K52" s="63">
        <v>538</v>
      </c>
      <c r="L52" s="64">
        <v>559</v>
      </c>
      <c r="M52" s="64">
        <v>544</v>
      </c>
      <c r="N52" s="64">
        <v>522</v>
      </c>
      <c r="O52" s="65">
        <v>491</v>
      </c>
      <c r="P52" s="48"/>
      <c r="Q52" s="48"/>
      <c r="R52" s="48"/>
      <c r="S52" s="48"/>
      <c r="T52" s="48"/>
      <c r="U52" s="48"/>
    </row>
    <row r="53" spans="1:21" ht="30.75" customHeight="1" thickBot="1" x14ac:dyDescent="0.25">
      <c r="A53" s="48"/>
      <c r="B53" s="1264" t="s">
        <v>20</v>
      </c>
      <c r="C53" s="1265"/>
      <c r="D53" s="67"/>
      <c r="E53" s="1266" t="s">
        <v>21</v>
      </c>
      <c r="F53" s="1266"/>
      <c r="G53" s="1266"/>
      <c r="H53" s="1266"/>
      <c r="I53" s="1266"/>
      <c r="J53" s="1267"/>
      <c r="K53" s="68">
        <v>72</v>
      </c>
      <c r="L53" s="69">
        <v>63</v>
      </c>
      <c r="M53" s="69">
        <v>66</v>
      </c>
      <c r="N53" s="69">
        <v>84</v>
      </c>
      <c r="O53" s="70">
        <v>94</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5">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2">
      <c r="B57" s="1268" t="s">
        <v>24</v>
      </c>
      <c r="C57" s="1269"/>
      <c r="D57" s="1272" t="s">
        <v>25</v>
      </c>
      <c r="E57" s="1273"/>
      <c r="F57" s="1273"/>
      <c r="G57" s="1273"/>
      <c r="H57" s="1273"/>
      <c r="I57" s="1273"/>
      <c r="J57" s="1274"/>
      <c r="K57" s="83"/>
      <c r="L57" s="84"/>
      <c r="M57" s="84"/>
      <c r="N57" s="84"/>
      <c r="O57" s="85"/>
    </row>
    <row r="58" spans="1:21" ht="31.5" customHeight="1" thickBot="1" x14ac:dyDescent="0.25">
      <c r="B58" s="1270"/>
      <c r="C58" s="1271"/>
      <c r="D58" s="1275" t="s">
        <v>26</v>
      </c>
      <c r="E58" s="1276"/>
      <c r="F58" s="1276"/>
      <c r="G58" s="1276"/>
      <c r="H58" s="1276"/>
      <c r="I58" s="1276"/>
      <c r="J58" s="1277"/>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MydQ9tHWkcGfIvT3PfBy9GTh+HPcsXafK0jS0KZ1YCpT6bTALyS+dzhK0aGkEGAqBcXpTgDBRlVSKL6js0G6Q==" saltValue="nmsatRZzwWWS+4Lyn7f5u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S47" sqref="S47"/>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568</v>
      </c>
      <c r="J40" s="100" t="s">
        <v>569</v>
      </c>
      <c r="K40" s="100" t="s">
        <v>570</v>
      </c>
      <c r="L40" s="100" t="s">
        <v>571</v>
      </c>
      <c r="M40" s="101" t="s">
        <v>572</v>
      </c>
    </row>
    <row r="41" spans="2:13" ht="27.75" customHeight="1" x14ac:dyDescent="0.2">
      <c r="B41" s="1278" t="s">
        <v>29</v>
      </c>
      <c r="C41" s="1279"/>
      <c r="D41" s="102"/>
      <c r="E41" s="1284" t="s">
        <v>30</v>
      </c>
      <c r="F41" s="1284"/>
      <c r="G41" s="1284"/>
      <c r="H41" s="1285"/>
      <c r="I41" s="103">
        <v>3614</v>
      </c>
      <c r="J41" s="104">
        <v>3508</v>
      </c>
      <c r="K41" s="104">
        <v>3536</v>
      </c>
      <c r="L41" s="104">
        <v>3856</v>
      </c>
      <c r="M41" s="105">
        <v>3992</v>
      </c>
    </row>
    <row r="42" spans="2:13" ht="27.75" customHeight="1" x14ac:dyDescent="0.2">
      <c r="B42" s="1280"/>
      <c r="C42" s="1281"/>
      <c r="D42" s="106"/>
      <c r="E42" s="1286" t="s">
        <v>31</v>
      </c>
      <c r="F42" s="1286"/>
      <c r="G42" s="1286"/>
      <c r="H42" s="1287"/>
      <c r="I42" s="107" t="s">
        <v>527</v>
      </c>
      <c r="J42" s="108" t="s">
        <v>527</v>
      </c>
      <c r="K42" s="108">
        <v>2</v>
      </c>
      <c r="L42" s="108" t="s">
        <v>527</v>
      </c>
      <c r="M42" s="109" t="s">
        <v>527</v>
      </c>
    </row>
    <row r="43" spans="2:13" ht="27.75" customHeight="1" x14ac:dyDescent="0.2">
      <c r="B43" s="1280"/>
      <c r="C43" s="1281"/>
      <c r="D43" s="106"/>
      <c r="E43" s="1286" t="s">
        <v>32</v>
      </c>
      <c r="F43" s="1286"/>
      <c r="G43" s="1286"/>
      <c r="H43" s="1287"/>
      <c r="I43" s="107">
        <v>1234</v>
      </c>
      <c r="J43" s="108">
        <v>1156</v>
      </c>
      <c r="K43" s="108">
        <v>1076</v>
      </c>
      <c r="L43" s="108">
        <v>1010</v>
      </c>
      <c r="M43" s="109">
        <v>927</v>
      </c>
    </row>
    <row r="44" spans="2:13" ht="27.75" customHeight="1" x14ac:dyDescent="0.2">
      <c r="B44" s="1280"/>
      <c r="C44" s="1281"/>
      <c r="D44" s="106"/>
      <c r="E44" s="1286" t="s">
        <v>33</v>
      </c>
      <c r="F44" s="1286"/>
      <c r="G44" s="1286"/>
      <c r="H44" s="1287"/>
      <c r="I44" s="107">
        <v>8</v>
      </c>
      <c r="J44" s="108">
        <v>7</v>
      </c>
      <c r="K44" s="108">
        <v>5</v>
      </c>
      <c r="L44" s="108">
        <v>4</v>
      </c>
      <c r="M44" s="109">
        <v>3</v>
      </c>
    </row>
    <row r="45" spans="2:13" ht="27.75" customHeight="1" x14ac:dyDescent="0.2">
      <c r="B45" s="1280"/>
      <c r="C45" s="1281"/>
      <c r="D45" s="106"/>
      <c r="E45" s="1286" t="s">
        <v>34</v>
      </c>
      <c r="F45" s="1286"/>
      <c r="G45" s="1286"/>
      <c r="H45" s="1287"/>
      <c r="I45" s="107">
        <v>776</v>
      </c>
      <c r="J45" s="108">
        <v>761</v>
      </c>
      <c r="K45" s="108">
        <v>710</v>
      </c>
      <c r="L45" s="108">
        <v>728</v>
      </c>
      <c r="M45" s="109">
        <v>704</v>
      </c>
    </row>
    <row r="46" spans="2:13" ht="27.75" customHeight="1" x14ac:dyDescent="0.2">
      <c r="B46" s="1280"/>
      <c r="C46" s="1281"/>
      <c r="D46" s="110"/>
      <c r="E46" s="1286" t="s">
        <v>35</v>
      </c>
      <c r="F46" s="1286"/>
      <c r="G46" s="1286"/>
      <c r="H46" s="1287"/>
      <c r="I46" s="107" t="s">
        <v>527</v>
      </c>
      <c r="J46" s="108" t="s">
        <v>527</v>
      </c>
      <c r="K46" s="108" t="s">
        <v>527</v>
      </c>
      <c r="L46" s="108" t="s">
        <v>527</v>
      </c>
      <c r="M46" s="109" t="s">
        <v>527</v>
      </c>
    </row>
    <row r="47" spans="2:13" ht="27.75" customHeight="1" x14ac:dyDescent="0.2">
      <c r="B47" s="1280"/>
      <c r="C47" s="1281"/>
      <c r="D47" s="111"/>
      <c r="E47" s="1288" t="s">
        <v>36</v>
      </c>
      <c r="F47" s="1289"/>
      <c r="G47" s="1289"/>
      <c r="H47" s="1290"/>
      <c r="I47" s="107" t="s">
        <v>527</v>
      </c>
      <c r="J47" s="108" t="s">
        <v>527</v>
      </c>
      <c r="K47" s="108" t="s">
        <v>527</v>
      </c>
      <c r="L47" s="108" t="s">
        <v>527</v>
      </c>
      <c r="M47" s="109" t="s">
        <v>527</v>
      </c>
    </row>
    <row r="48" spans="2:13" ht="27.75" customHeight="1" x14ac:dyDescent="0.2">
      <c r="B48" s="1280"/>
      <c r="C48" s="1281"/>
      <c r="D48" s="106"/>
      <c r="E48" s="1286" t="s">
        <v>37</v>
      </c>
      <c r="F48" s="1286"/>
      <c r="G48" s="1286"/>
      <c r="H48" s="1287"/>
      <c r="I48" s="107" t="s">
        <v>527</v>
      </c>
      <c r="J48" s="108" t="s">
        <v>527</v>
      </c>
      <c r="K48" s="108" t="s">
        <v>527</v>
      </c>
      <c r="L48" s="108" t="s">
        <v>527</v>
      </c>
      <c r="M48" s="109" t="s">
        <v>527</v>
      </c>
    </row>
    <row r="49" spans="2:13" ht="27.75" customHeight="1" x14ac:dyDescent="0.2">
      <c r="B49" s="1282"/>
      <c r="C49" s="1283"/>
      <c r="D49" s="106"/>
      <c r="E49" s="1286" t="s">
        <v>38</v>
      </c>
      <c r="F49" s="1286"/>
      <c r="G49" s="1286"/>
      <c r="H49" s="1287"/>
      <c r="I49" s="107" t="s">
        <v>527</v>
      </c>
      <c r="J49" s="108" t="s">
        <v>527</v>
      </c>
      <c r="K49" s="108" t="s">
        <v>527</v>
      </c>
      <c r="L49" s="108" t="s">
        <v>527</v>
      </c>
      <c r="M49" s="109" t="s">
        <v>527</v>
      </c>
    </row>
    <row r="50" spans="2:13" ht="27.75" customHeight="1" x14ac:dyDescent="0.2">
      <c r="B50" s="1291" t="s">
        <v>39</v>
      </c>
      <c r="C50" s="1292"/>
      <c r="D50" s="112"/>
      <c r="E50" s="1286" t="s">
        <v>40</v>
      </c>
      <c r="F50" s="1286"/>
      <c r="G50" s="1286"/>
      <c r="H50" s="1287"/>
      <c r="I50" s="107">
        <v>4242</v>
      </c>
      <c r="J50" s="108">
        <v>4592</v>
      </c>
      <c r="K50" s="108">
        <v>4684</v>
      </c>
      <c r="L50" s="108">
        <v>4988</v>
      </c>
      <c r="M50" s="109">
        <v>5228</v>
      </c>
    </row>
    <row r="51" spans="2:13" ht="27.75" customHeight="1" x14ac:dyDescent="0.2">
      <c r="B51" s="1280"/>
      <c r="C51" s="1281"/>
      <c r="D51" s="106"/>
      <c r="E51" s="1286" t="s">
        <v>41</v>
      </c>
      <c r="F51" s="1286"/>
      <c r="G51" s="1286"/>
      <c r="H51" s="1287"/>
      <c r="I51" s="107">
        <v>394</v>
      </c>
      <c r="J51" s="108">
        <v>485</v>
      </c>
      <c r="K51" s="108">
        <v>385</v>
      </c>
      <c r="L51" s="108">
        <v>361</v>
      </c>
      <c r="M51" s="109">
        <v>289</v>
      </c>
    </row>
    <row r="52" spans="2:13" ht="27.75" customHeight="1" x14ac:dyDescent="0.2">
      <c r="B52" s="1282"/>
      <c r="C52" s="1283"/>
      <c r="D52" s="106"/>
      <c r="E52" s="1286" t="s">
        <v>42</v>
      </c>
      <c r="F52" s="1286"/>
      <c r="G52" s="1286"/>
      <c r="H52" s="1287"/>
      <c r="I52" s="107">
        <v>3983</v>
      </c>
      <c r="J52" s="108">
        <v>3904</v>
      </c>
      <c r="K52" s="108">
        <v>3789</v>
      </c>
      <c r="L52" s="108">
        <v>3968</v>
      </c>
      <c r="M52" s="109">
        <v>4088</v>
      </c>
    </row>
    <row r="53" spans="2:13" ht="27.75" customHeight="1" thickBot="1" x14ac:dyDescent="0.25">
      <c r="B53" s="1293" t="s">
        <v>43</v>
      </c>
      <c r="C53" s="1294"/>
      <c r="D53" s="113"/>
      <c r="E53" s="1295" t="s">
        <v>44</v>
      </c>
      <c r="F53" s="1295"/>
      <c r="G53" s="1295"/>
      <c r="H53" s="1296"/>
      <c r="I53" s="114">
        <v>-2987</v>
      </c>
      <c r="J53" s="115">
        <v>-3549</v>
      </c>
      <c r="K53" s="115">
        <v>-3530</v>
      </c>
      <c r="L53" s="115">
        <v>-3719</v>
      </c>
      <c r="M53" s="116">
        <v>-3978</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bL0Hq/XY9+/j6quOq4hejjInE3yLPu0YvMby7R39qVoQ2WVmhgga43ocS8Xb+t6fm2B3lehjKVBmCsiHjFXRdA==" saltValue="FkrUfGu5CiyUf80IvCDbT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K44" sqref="K44"/>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570</v>
      </c>
      <c r="G54" s="125" t="s">
        <v>571</v>
      </c>
      <c r="H54" s="126" t="s">
        <v>572</v>
      </c>
    </row>
    <row r="55" spans="2:8" ht="52.5" customHeight="1" x14ac:dyDescent="0.2">
      <c r="B55" s="127"/>
      <c r="C55" s="1305" t="s">
        <v>47</v>
      </c>
      <c r="D55" s="1305"/>
      <c r="E55" s="1306"/>
      <c r="F55" s="128">
        <v>497</v>
      </c>
      <c r="G55" s="128">
        <v>498</v>
      </c>
      <c r="H55" s="129">
        <v>492</v>
      </c>
    </row>
    <row r="56" spans="2:8" ht="52.5" customHeight="1" x14ac:dyDescent="0.2">
      <c r="B56" s="130"/>
      <c r="C56" s="1307" t="s">
        <v>48</v>
      </c>
      <c r="D56" s="1307"/>
      <c r="E56" s="1308"/>
      <c r="F56" s="131">
        <v>1762</v>
      </c>
      <c r="G56" s="131">
        <v>1769</v>
      </c>
      <c r="H56" s="132">
        <v>1801</v>
      </c>
    </row>
    <row r="57" spans="2:8" ht="53.25" customHeight="1" x14ac:dyDescent="0.2">
      <c r="B57" s="130"/>
      <c r="C57" s="1309" t="s">
        <v>49</v>
      </c>
      <c r="D57" s="1309"/>
      <c r="E57" s="1310"/>
      <c r="F57" s="133">
        <v>2363</v>
      </c>
      <c r="G57" s="133">
        <v>2618</v>
      </c>
      <c r="H57" s="134">
        <v>2921</v>
      </c>
    </row>
    <row r="58" spans="2:8" ht="45.75" customHeight="1" x14ac:dyDescent="0.2">
      <c r="B58" s="135"/>
      <c r="C58" s="1297" t="s">
        <v>596</v>
      </c>
      <c r="D58" s="1298"/>
      <c r="E58" s="1299"/>
      <c r="F58" s="136">
        <v>1669</v>
      </c>
      <c r="G58" s="136">
        <v>1872</v>
      </c>
      <c r="H58" s="137">
        <v>2148</v>
      </c>
    </row>
    <row r="59" spans="2:8" ht="45.75" customHeight="1" x14ac:dyDescent="0.2">
      <c r="B59" s="135"/>
      <c r="C59" s="1297" t="s">
        <v>597</v>
      </c>
      <c r="D59" s="1298"/>
      <c r="E59" s="1299"/>
      <c r="F59" s="136">
        <v>307</v>
      </c>
      <c r="G59" s="136">
        <v>364</v>
      </c>
      <c r="H59" s="137">
        <v>399</v>
      </c>
    </row>
    <row r="60" spans="2:8" ht="45.75" customHeight="1" x14ac:dyDescent="0.2">
      <c r="B60" s="135"/>
      <c r="C60" s="1297" t="s">
        <v>598</v>
      </c>
      <c r="D60" s="1298"/>
      <c r="E60" s="1299"/>
      <c r="F60" s="136">
        <v>306</v>
      </c>
      <c r="G60" s="136">
        <v>306</v>
      </c>
      <c r="H60" s="137">
        <v>306</v>
      </c>
    </row>
    <row r="61" spans="2:8" ht="45.75" customHeight="1" x14ac:dyDescent="0.2">
      <c r="B61" s="135"/>
      <c r="C61" s="1297" t="s">
        <v>599</v>
      </c>
      <c r="D61" s="1298"/>
      <c r="E61" s="1299"/>
      <c r="F61" s="136">
        <v>75</v>
      </c>
      <c r="G61" s="136">
        <v>67</v>
      </c>
      <c r="H61" s="137">
        <v>57</v>
      </c>
    </row>
    <row r="62" spans="2:8" ht="45.75" customHeight="1" thickBot="1" x14ac:dyDescent="0.25">
      <c r="B62" s="138"/>
      <c r="C62" s="1300" t="s">
        <v>600</v>
      </c>
      <c r="D62" s="1301"/>
      <c r="E62" s="1302"/>
      <c r="F62" s="139">
        <v>7</v>
      </c>
      <c r="G62" s="139">
        <v>7</v>
      </c>
      <c r="H62" s="140">
        <v>5</v>
      </c>
    </row>
    <row r="63" spans="2:8" ht="52.5" customHeight="1" thickBot="1" x14ac:dyDescent="0.25">
      <c r="B63" s="141"/>
      <c r="C63" s="1303" t="s">
        <v>50</v>
      </c>
      <c r="D63" s="1303"/>
      <c r="E63" s="1304"/>
      <c r="F63" s="142">
        <v>4623</v>
      </c>
      <c r="G63" s="142">
        <v>4885</v>
      </c>
      <c r="H63" s="143">
        <v>5214</v>
      </c>
    </row>
    <row r="64" spans="2:8" ht="15" customHeight="1" x14ac:dyDescent="0.2"/>
  </sheetData>
  <sheetProtection algorithmName="SHA-512" hashValue="7hIWhZNBxI+cJD6/TXTUWyz/2zhvzMNb9M8492XI5QkiqaBfUuYdwyCzNW3AA68JkvwtE8MJWHyfXsbkuSXyeQ==" saltValue="n3kuEu+eSFpROjjoNwSG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65" sqref="AN65:DC69"/>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601</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601</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602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603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33" t="s">
        <v>604</v>
      </c>
      <c r="AO43" s="1334"/>
      <c r="AP43" s="1334"/>
      <c r="AQ43" s="1334"/>
      <c r="AR43" s="1334"/>
      <c r="AS43" s="1334"/>
      <c r="AT43" s="1334"/>
      <c r="AU43" s="1334"/>
      <c r="AV43" s="1334"/>
      <c r="AW43" s="1334"/>
      <c r="AX43" s="1334"/>
      <c r="AY43" s="1334"/>
      <c r="AZ43" s="1334"/>
      <c r="BA43" s="1334"/>
      <c r="BB43" s="1334"/>
      <c r="BC43" s="1334"/>
      <c r="BD43" s="1334"/>
      <c r="BE43" s="1334"/>
      <c r="BF43" s="1334"/>
      <c r="BG43" s="1334"/>
      <c r="BH43" s="1334"/>
      <c r="BI43" s="1334"/>
      <c r="BJ43" s="1334"/>
      <c r="BK43" s="1334"/>
      <c r="BL43" s="1334"/>
      <c r="BM43" s="1334"/>
      <c r="BN43" s="1334"/>
      <c r="BO43" s="1334"/>
      <c r="BP43" s="1334"/>
      <c r="BQ43" s="1334"/>
      <c r="BR43" s="1334"/>
      <c r="BS43" s="1334"/>
      <c r="BT43" s="1334"/>
      <c r="BU43" s="1334"/>
      <c r="BV43" s="1334"/>
      <c r="BW43" s="1334"/>
      <c r="BX43" s="1334"/>
      <c r="BY43" s="1334"/>
      <c r="BZ43" s="1334"/>
      <c r="CA43" s="1334"/>
      <c r="CB43" s="1334"/>
      <c r="CC43" s="1334"/>
      <c r="CD43" s="1334"/>
      <c r="CE43" s="1334"/>
      <c r="CF43" s="1334"/>
      <c r="CG43" s="1334"/>
      <c r="CH43" s="1334"/>
      <c r="CI43" s="1334"/>
      <c r="CJ43" s="1334"/>
      <c r="CK43" s="1334"/>
      <c r="CL43" s="1334"/>
      <c r="CM43" s="1334"/>
      <c r="CN43" s="1334"/>
      <c r="CO43" s="1334"/>
      <c r="CP43" s="1334"/>
      <c r="CQ43" s="1334"/>
      <c r="CR43" s="1334"/>
      <c r="CS43" s="1334"/>
      <c r="CT43" s="1334"/>
      <c r="CU43" s="1334"/>
      <c r="CV43" s="1334"/>
      <c r="CW43" s="1334"/>
      <c r="CX43" s="1334"/>
      <c r="CY43" s="1334"/>
      <c r="CZ43" s="1334"/>
      <c r="DA43" s="1334"/>
      <c r="DB43" s="1334"/>
      <c r="DC43" s="1335"/>
    </row>
    <row r="44" spans="2:109" ht="13.2" x14ac:dyDescent="0.2">
      <c r="B44" s="397"/>
      <c r="AN44" s="1336"/>
      <c r="AO44" s="1337"/>
      <c r="AP44" s="1337"/>
      <c r="AQ44" s="1337"/>
      <c r="AR44" s="1337"/>
      <c r="AS44" s="1337"/>
      <c r="AT44" s="1337"/>
      <c r="AU44" s="1337"/>
      <c r="AV44" s="1337"/>
      <c r="AW44" s="1337"/>
      <c r="AX44" s="1337"/>
      <c r="AY44" s="1337"/>
      <c r="AZ44" s="1337"/>
      <c r="BA44" s="1337"/>
      <c r="BB44" s="1337"/>
      <c r="BC44" s="1337"/>
      <c r="BD44" s="1337"/>
      <c r="BE44" s="1337"/>
      <c r="BF44" s="1337"/>
      <c r="BG44" s="1337"/>
      <c r="BH44" s="1337"/>
      <c r="BI44" s="1337"/>
      <c r="BJ44" s="1337"/>
      <c r="BK44" s="1337"/>
      <c r="BL44" s="1337"/>
      <c r="BM44" s="1337"/>
      <c r="BN44" s="1337"/>
      <c r="BO44" s="1337"/>
      <c r="BP44" s="1337"/>
      <c r="BQ44" s="1337"/>
      <c r="BR44" s="1337"/>
      <c r="BS44" s="1337"/>
      <c r="BT44" s="1337"/>
      <c r="BU44" s="1337"/>
      <c r="BV44" s="1337"/>
      <c r="BW44" s="1337"/>
      <c r="BX44" s="1337"/>
      <c r="BY44" s="1337"/>
      <c r="BZ44" s="1337"/>
      <c r="CA44" s="1337"/>
      <c r="CB44" s="1337"/>
      <c r="CC44" s="1337"/>
      <c r="CD44" s="1337"/>
      <c r="CE44" s="1337"/>
      <c r="CF44" s="1337"/>
      <c r="CG44" s="1337"/>
      <c r="CH44" s="1337"/>
      <c r="CI44" s="1337"/>
      <c r="CJ44" s="1337"/>
      <c r="CK44" s="1337"/>
      <c r="CL44" s="1337"/>
      <c r="CM44" s="1337"/>
      <c r="CN44" s="1337"/>
      <c r="CO44" s="1337"/>
      <c r="CP44" s="1337"/>
      <c r="CQ44" s="1337"/>
      <c r="CR44" s="1337"/>
      <c r="CS44" s="1337"/>
      <c r="CT44" s="1337"/>
      <c r="CU44" s="1337"/>
      <c r="CV44" s="1337"/>
      <c r="CW44" s="1337"/>
      <c r="CX44" s="1337"/>
      <c r="CY44" s="1337"/>
      <c r="CZ44" s="1337"/>
      <c r="DA44" s="1337"/>
      <c r="DB44" s="1337"/>
      <c r="DC44" s="1338"/>
    </row>
    <row r="45" spans="2:109" ht="13.2" x14ac:dyDescent="0.2">
      <c r="B45" s="397"/>
      <c r="AN45" s="1336"/>
      <c r="AO45" s="1337"/>
      <c r="AP45" s="1337"/>
      <c r="AQ45" s="1337"/>
      <c r="AR45" s="1337"/>
      <c r="AS45" s="1337"/>
      <c r="AT45" s="1337"/>
      <c r="AU45" s="1337"/>
      <c r="AV45" s="1337"/>
      <c r="AW45" s="1337"/>
      <c r="AX45" s="1337"/>
      <c r="AY45" s="1337"/>
      <c r="AZ45" s="1337"/>
      <c r="BA45" s="1337"/>
      <c r="BB45" s="1337"/>
      <c r="BC45" s="1337"/>
      <c r="BD45" s="1337"/>
      <c r="BE45" s="1337"/>
      <c r="BF45" s="1337"/>
      <c r="BG45" s="1337"/>
      <c r="BH45" s="1337"/>
      <c r="BI45" s="1337"/>
      <c r="BJ45" s="1337"/>
      <c r="BK45" s="1337"/>
      <c r="BL45" s="1337"/>
      <c r="BM45" s="1337"/>
      <c r="BN45" s="1337"/>
      <c r="BO45" s="1337"/>
      <c r="BP45" s="1337"/>
      <c r="BQ45" s="1337"/>
      <c r="BR45" s="1337"/>
      <c r="BS45" s="1337"/>
      <c r="BT45" s="1337"/>
      <c r="BU45" s="1337"/>
      <c r="BV45" s="1337"/>
      <c r="BW45" s="1337"/>
      <c r="BX45" s="1337"/>
      <c r="BY45" s="1337"/>
      <c r="BZ45" s="1337"/>
      <c r="CA45" s="1337"/>
      <c r="CB45" s="1337"/>
      <c r="CC45" s="1337"/>
      <c r="CD45" s="1337"/>
      <c r="CE45" s="1337"/>
      <c r="CF45" s="1337"/>
      <c r="CG45" s="1337"/>
      <c r="CH45" s="1337"/>
      <c r="CI45" s="1337"/>
      <c r="CJ45" s="1337"/>
      <c r="CK45" s="1337"/>
      <c r="CL45" s="1337"/>
      <c r="CM45" s="1337"/>
      <c r="CN45" s="1337"/>
      <c r="CO45" s="1337"/>
      <c r="CP45" s="1337"/>
      <c r="CQ45" s="1337"/>
      <c r="CR45" s="1337"/>
      <c r="CS45" s="1337"/>
      <c r="CT45" s="1337"/>
      <c r="CU45" s="1337"/>
      <c r="CV45" s="1337"/>
      <c r="CW45" s="1337"/>
      <c r="CX45" s="1337"/>
      <c r="CY45" s="1337"/>
      <c r="CZ45" s="1337"/>
      <c r="DA45" s="1337"/>
      <c r="DB45" s="1337"/>
      <c r="DC45" s="1338"/>
    </row>
    <row r="46" spans="2:109" ht="13.2" x14ac:dyDescent="0.2">
      <c r="B46" s="397"/>
      <c r="AN46" s="1336"/>
      <c r="AO46" s="1337"/>
      <c r="AP46" s="1337"/>
      <c r="AQ46" s="1337"/>
      <c r="AR46" s="1337"/>
      <c r="AS46" s="1337"/>
      <c r="AT46" s="1337"/>
      <c r="AU46" s="1337"/>
      <c r="AV46" s="1337"/>
      <c r="AW46" s="1337"/>
      <c r="AX46" s="1337"/>
      <c r="AY46" s="1337"/>
      <c r="AZ46" s="1337"/>
      <c r="BA46" s="1337"/>
      <c r="BB46" s="1337"/>
      <c r="BC46" s="1337"/>
      <c r="BD46" s="1337"/>
      <c r="BE46" s="1337"/>
      <c r="BF46" s="1337"/>
      <c r="BG46" s="1337"/>
      <c r="BH46" s="1337"/>
      <c r="BI46" s="1337"/>
      <c r="BJ46" s="1337"/>
      <c r="BK46" s="1337"/>
      <c r="BL46" s="1337"/>
      <c r="BM46" s="1337"/>
      <c r="BN46" s="1337"/>
      <c r="BO46" s="1337"/>
      <c r="BP46" s="1337"/>
      <c r="BQ46" s="1337"/>
      <c r="BR46" s="1337"/>
      <c r="BS46" s="1337"/>
      <c r="BT46" s="1337"/>
      <c r="BU46" s="1337"/>
      <c r="BV46" s="1337"/>
      <c r="BW46" s="1337"/>
      <c r="BX46" s="1337"/>
      <c r="BY46" s="1337"/>
      <c r="BZ46" s="1337"/>
      <c r="CA46" s="1337"/>
      <c r="CB46" s="1337"/>
      <c r="CC46" s="1337"/>
      <c r="CD46" s="1337"/>
      <c r="CE46" s="1337"/>
      <c r="CF46" s="1337"/>
      <c r="CG46" s="1337"/>
      <c r="CH46" s="1337"/>
      <c r="CI46" s="1337"/>
      <c r="CJ46" s="1337"/>
      <c r="CK46" s="1337"/>
      <c r="CL46" s="1337"/>
      <c r="CM46" s="1337"/>
      <c r="CN46" s="1337"/>
      <c r="CO46" s="1337"/>
      <c r="CP46" s="1337"/>
      <c r="CQ46" s="1337"/>
      <c r="CR46" s="1337"/>
      <c r="CS46" s="1337"/>
      <c r="CT46" s="1337"/>
      <c r="CU46" s="1337"/>
      <c r="CV46" s="1337"/>
      <c r="CW46" s="1337"/>
      <c r="CX46" s="1337"/>
      <c r="CY46" s="1337"/>
      <c r="CZ46" s="1337"/>
      <c r="DA46" s="1337"/>
      <c r="DB46" s="1337"/>
      <c r="DC46" s="1338"/>
    </row>
    <row r="47" spans="2:109" ht="13.2" x14ac:dyDescent="0.2">
      <c r="B47" s="397"/>
      <c r="AN47" s="1339"/>
      <c r="AO47" s="1340"/>
      <c r="AP47" s="1340"/>
      <c r="AQ47" s="1340"/>
      <c r="AR47" s="1340"/>
      <c r="AS47" s="1340"/>
      <c r="AT47" s="1340"/>
      <c r="AU47" s="1340"/>
      <c r="AV47" s="1340"/>
      <c r="AW47" s="1340"/>
      <c r="AX47" s="1340"/>
      <c r="AY47" s="1340"/>
      <c r="AZ47" s="1340"/>
      <c r="BA47" s="1340"/>
      <c r="BB47" s="1340"/>
      <c r="BC47" s="1340"/>
      <c r="BD47" s="1340"/>
      <c r="BE47" s="1340"/>
      <c r="BF47" s="1340"/>
      <c r="BG47" s="1340"/>
      <c r="BH47" s="1340"/>
      <c r="BI47" s="1340"/>
      <c r="BJ47" s="1340"/>
      <c r="BK47" s="1340"/>
      <c r="BL47" s="1340"/>
      <c r="BM47" s="1340"/>
      <c r="BN47" s="1340"/>
      <c r="BO47" s="1340"/>
      <c r="BP47" s="1340"/>
      <c r="BQ47" s="1340"/>
      <c r="BR47" s="1340"/>
      <c r="BS47" s="1340"/>
      <c r="BT47" s="1340"/>
      <c r="BU47" s="1340"/>
      <c r="BV47" s="1340"/>
      <c r="BW47" s="1340"/>
      <c r="BX47" s="1340"/>
      <c r="BY47" s="1340"/>
      <c r="BZ47" s="1340"/>
      <c r="CA47" s="1340"/>
      <c r="CB47" s="1340"/>
      <c r="CC47" s="1340"/>
      <c r="CD47" s="1340"/>
      <c r="CE47" s="1340"/>
      <c r="CF47" s="1340"/>
      <c r="CG47" s="1340"/>
      <c r="CH47" s="1340"/>
      <c r="CI47" s="1340"/>
      <c r="CJ47" s="1340"/>
      <c r="CK47" s="1340"/>
      <c r="CL47" s="1340"/>
      <c r="CM47" s="1340"/>
      <c r="CN47" s="1340"/>
      <c r="CO47" s="1340"/>
      <c r="CP47" s="1340"/>
      <c r="CQ47" s="1340"/>
      <c r="CR47" s="1340"/>
      <c r="CS47" s="1340"/>
      <c r="CT47" s="1340"/>
      <c r="CU47" s="1340"/>
      <c r="CV47" s="1340"/>
      <c r="CW47" s="1340"/>
      <c r="CX47" s="1340"/>
      <c r="CY47" s="1340"/>
      <c r="CZ47" s="1340"/>
      <c r="DA47" s="1340"/>
      <c r="DB47" s="1340"/>
      <c r="DC47" s="1341"/>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605</v>
      </c>
    </row>
    <row r="50" spans="1:109" ht="13.2" x14ac:dyDescent="0.2">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568</v>
      </c>
      <c r="BQ50" s="1317"/>
      <c r="BR50" s="1317"/>
      <c r="BS50" s="1317"/>
      <c r="BT50" s="1317"/>
      <c r="BU50" s="1317"/>
      <c r="BV50" s="1317"/>
      <c r="BW50" s="1317"/>
      <c r="BX50" s="1317" t="s">
        <v>569</v>
      </c>
      <c r="BY50" s="1317"/>
      <c r="BZ50" s="1317"/>
      <c r="CA50" s="1317"/>
      <c r="CB50" s="1317"/>
      <c r="CC50" s="1317"/>
      <c r="CD50" s="1317"/>
      <c r="CE50" s="1317"/>
      <c r="CF50" s="1317" t="s">
        <v>570</v>
      </c>
      <c r="CG50" s="1317"/>
      <c r="CH50" s="1317"/>
      <c r="CI50" s="1317"/>
      <c r="CJ50" s="1317"/>
      <c r="CK50" s="1317"/>
      <c r="CL50" s="1317"/>
      <c r="CM50" s="1317"/>
      <c r="CN50" s="1317" t="s">
        <v>571</v>
      </c>
      <c r="CO50" s="1317"/>
      <c r="CP50" s="1317"/>
      <c r="CQ50" s="1317"/>
      <c r="CR50" s="1317"/>
      <c r="CS50" s="1317"/>
      <c r="CT50" s="1317"/>
      <c r="CU50" s="1317"/>
      <c r="CV50" s="1317" t="s">
        <v>572</v>
      </c>
      <c r="CW50" s="1317"/>
      <c r="CX50" s="1317"/>
      <c r="CY50" s="1317"/>
      <c r="CZ50" s="1317"/>
      <c r="DA50" s="1317"/>
      <c r="DB50" s="1317"/>
      <c r="DC50" s="1317"/>
    </row>
    <row r="51" spans="1:109" ht="13.5" customHeight="1" x14ac:dyDescent="0.2">
      <c r="B51" s="397"/>
      <c r="G51" s="1328"/>
      <c r="H51" s="1328"/>
      <c r="I51" s="1332"/>
      <c r="J51" s="1332"/>
      <c r="K51" s="1318"/>
      <c r="L51" s="1318"/>
      <c r="M51" s="1318"/>
      <c r="N51" s="1318"/>
      <c r="AM51" s="406"/>
      <c r="AN51" s="1316" t="s">
        <v>606</v>
      </c>
      <c r="AO51" s="1316"/>
      <c r="AP51" s="1316"/>
      <c r="AQ51" s="1316"/>
      <c r="AR51" s="1316"/>
      <c r="AS51" s="1316"/>
      <c r="AT51" s="1316"/>
      <c r="AU51" s="1316"/>
      <c r="AV51" s="1316"/>
      <c r="AW51" s="1316"/>
      <c r="AX51" s="1316"/>
      <c r="AY51" s="1316"/>
      <c r="AZ51" s="1316"/>
      <c r="BA51" s="1316"/>
      <c r="BB51" s="1316" t="s">
        <v>607</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ht="13.2" x14ac:dyDescent="0.2">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2" x14ac:dyDescent="0.2">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608</v>
      </c>
      <c r="BC53" s="1316"/>
      <c r="BD53" s="1316"/>
      <c r="BE53" s="1316"/>
      <c r="BF53" s="1316"/>
      <c r="BG53" s="1316"/>
      <c r="BH53" s="1316"/>
      <c r="BI53" s="1316"/>
      <c r="BJ53" s="1316"/>
      <c r="BK53" s="1316"/>
      <c r="BL53" s="1316"/>
      <c r="BM53" s="1316"/>
      <c r="BN53" s="1316"/>
      <c r="BO53" s="1316"/>
      <c r="BP53" s="1313">
        <v>54.6</v>
      </c>
      <c r="BQ53" s="1313"/>
      <c r="BR53" s="1313"/>
      <c r="BS53" s="1313"/>
      <c r="BT53" s="1313"/>
      <c r="BU53" s="1313"/>
      <c r="BV53" s="1313"/>
      <c r="BW53" s="1313"/>
      <c r="BX53" s="1313">
        <v>55.8</v>
      </c>
      <c r="BY53" s="1313"/>
      <c r="BZ53" s="1313"/>
      <c r="CA53" s="1313"/>
      <c r="CB53" s="1313"/>
      <c r="CC53" s="1313"/>
      <c r="CD53" s="1313"/>
      <c r="CE53" s="1313"/>
      <c r="CF53" s="1313">
        <v>56.2</v>
      </c>
      <c r="CG53" s="1313"/>
      <c r="CH53" s="1313"/>
      <c r="CI53" s="1313"/>
      <c r="CJ53" s="1313"/>
      <c r="CK53" s="1313"/>
      <c r="CL53" s="1313"/>
      <c r="CM53" s="1313"/>
      <c r="CN53" s="1313">
        <v>55.6</v>
      </c>
      <c r="CO53" s="1313"/>
      <c r="CP53" s="1313"/>
      <c r="CQ53" s="1313"/>
      <c r="CR53" s="1313"/>
      <c r="CS53" s="1313"/>
      <c r="CT53" s="1313"/>
      <c r="CU53" s="1313"/>
      <c r="CV53" s="1313">
        <v>56.7</v>
      </c>
      <c r="CW53" s="1313"/>
      <c r="CX53" s="1313"/>
      <c r="CY53" s="1313"/>
      <c r="CZ53" s="1313"/>
      <c r="DA53" s="1313"/>
      <c r="DB53" s="1313"/>
      <c r="DC53" s="1313"/>
    </row>
    <row r="54" spans="1:109" ht="13.2" x14ac:dyDescent="0.2">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2" x14ac:dyDescent="0.2">
      <c r="A55" s="405"/>
      <c r="B55" s="397"/>
      <c r="G55" s="1311"/>
      <c r="H55" s="1311"/>
      <c r="I55" s="1311"/>
      <c r="J55" s="1311"/>
      <c r="K55" s="1318"/>
      <c r="L55" s="1318"/>
      <c r="M55" s="1318"/>
      <c r="N55" s="1318"/>
      <c r="AN55" s="1317" t="s">
        <v>609</v>
      </c>
      <c r="AO55" s="1317"/>
      <c r="AP55" s="1317"/>
      <c r="AQ55" s="1317"/>
      <c r="AR55" s="1317"/>
      <c r="AS55" s="1317"/>
      <c r="AT55" s="1317"/>
      <c r="AU55" s="1317"/>
      <c r="AV55" s="1317"/>
      <c r="AW55" s="1317"/>
      <c r="AX55" s="1317"/>
      <c r="AY55" s="1317"/>
      <c r="AZ55" s="1317"/>
      <c r="BA55" s="1317"/>
      <c r="BB55" s="1316" t="s">
        <v>607</v>
      </c>
      <c r="BC55" s="1316"/>
      <c r="BD55" s="1316"/>
      <c r="BE55" s="1316"/>
      <c r="BF55" s="1316"/>
      <c r="BG55" s="1316"/>
      <c r="BH55" s="1316"/>
      <c r="BI55" s="1316"/>
      <c r="BJ55" s="1316"/>
      <c r="BK55" s="1316"/>
      <c r="BL55" s="1316"/>
      <c r="BM55" s="1316"/>
      <c r="BN55" s="1316"/>
      <c r="BO55" s="1316"/>
      <c r="BP55" s="1313">
        <v>0</v>
      </c>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13">
        <v>0</v>
      </c>
      <c r="CW55" s="1313"/>
      <c r="CX55" s="1313"/>
      <c r="CY55" s="1313"/>
      <c r="CZ55" s="1313"/>
      <c r="DA55" s="1313"/>
      <c r="DB55" s="1313"/>
      <c r="DC55" s="1313"/>
    </row>
    <row r="56" spans="1:109" ht="13.2" x14ac:dyDescent="0.2">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ht="13.2" x14ac:dyDescent="0.2">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608</v>
      </c>
      <c r="BC57" s="1316"/>
      <c r="BD57" s="1316"/>
      <c r="BE57" s="1316"/>
      <c r="BF57" s="1316"/>
      <c r="BG57" s="1316"/>
      <c r="BH57" s="1316"/>
      <c r="BI57" s="1316"/>
      <c r="BJ57" s="1316"/>
      <c r="BK57" s="1316"/>
      <c r="BL57" s="1316"/>
      <c r="BM57" s="1316"/>
      <c r="BN57" s="1316"/>
      <c r="BO57" s="1316"/>
      <c r="BP57" s="1313">
        <v>57.5</v>
      </c>
      <c r="BQ57" s="1313"/>
      <c r="BR57" s="1313"/>
      <c r="BS57" s="1313"/>
      <c r="BT57" s="1313"/>
      <c r="BU57" s="1313"/>
      <c r="BV57" s="1313"/>
      <c r="BW57" s="1313"/>
      <c r="BX57" s="1313">
        <v>58.4</v>
      </c>
      <c r="BY57" s="1313"/>
      <c r="BZ57" s="1313"/>
      <c r="CA57" s="1313"/>
      <c r="CB57" s="1313"/>
      <c r="CC57" s="1313"/>
      <c r="CD57" s="1313"/>
      <c r="CE57" s="1313"/>
      <c r="CF57" s="1313">
        <v>61.8</v>
      </c>
      <c r="CG57" s="1313"/>
      <c r="CH57" s="1313"/>
      <c r="CI57" s="1313"/>
      <c r="CJ57" s="1313"/>
      <c r="CK57" s="1313"/>
      <c r="CL57" s="1313"/>
      <c r="CM57" s="1313"/>
      <c r="CN57" s="1313">
        <v>63.1</v>
      </c>
      <c r="CO57" s="1313"/>
      <c r="CP57" s="1313"/>
      <c r="CQ57" s="1313"/>
      <c r="CR57" s="1313"/>
      <c r="CS57" s="1313"/>
      <c r="CT57" s="1313"/>
      <c r="CU57" s="1313"/>
      <c r="CV57" s="1313">
        <v>62.4</v>
      </c>
      <c r="CW57" s="1313"/>
      <c r="CX57" s="1313"/>
      <c r="CY57" s="1313"/>
      <c r="CZ57" s="1313"/>
      <c r="DA57" s="1313"/>
      <c r="DB57" s="1313"/>
      <c r="DC57" s="1313"/>
      <c r="DD57" s="410"/>
      <c r="DE57" s="409"/>
    </row>
    <row r="58" spans="1:109" s="405" customFormat="1" ht="13.2" x14ac:dyDescent="0.2">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610</v>
      </c>
    </row>
    <row r="64" spans="1:109" ht="13.2" x14ac:dyDescent="0.2">
      <c r="B64" s="397"/>
      <c r="G64" s="404"/>
      <c r="I64" s="417"/>
      <c r="J64" s="417"/>
      <c r="K64" s="417"/>
      <c r="L64" s="417"/>
      <c r="M64" s="417"/>
      <c r="N64" s="418"/>
      <c r="AM64" s="404"/>
      <c r="AN64" s="404" t="s">
        <v>603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9" t="s">
        <v>611</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2" x14ac:dyDescent="0.2">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2" x14ac:dyDescent="0.2">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2" x14ac:dyDescent="0.2">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2" x14ac:dyDescent="0.2">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605</v>
      </c>
    </row>
    <row r="72" spans="2:107" ht="13.2" x14ac:dyDescent="0.2">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568</v>
      </c>
      <c r="BQ72" s="1317"/>
      <c r="BR72" s="1317"/>
      <c r="BS72" s="1317"/>
      <c r="BT72" s="1317"/>
      <c r="BU72" s="1317"/>
      <c r="BV72" s="1317"/>
      <c r="BW72" s="1317"/>
      <c r="BX72" s="1317" t="s">
        <v>569</v>
      </c>
      <c r="BY72" s="1317"/>
      <c r="BZ72" s="1317"/>
      <c r="CA72" s="1317"/>
      <c r="CB72" s="1317"/>
      <c r="CC72" s="1317"/>
      <c r="CD72" s="1317"/>
      <c r="CE72" s="1317"/>
      <c r="CF72" s="1317" t="s">
        <v>570</v>
      </c>
      <c r="CG72" s="1317"/>
      <c r="CH72" s="1317"/>
      <c r="CI72" s="1317"/>
      <c r="CJ72" s="1317"/>
      <c r="CK72" s="1317"/>
      <c r="CL72" s="1317"/>
      <c r="CM72" s="1317"/>
      <c r="CN72" s="1317" t="s">
        <v>571</v>
      </c>
      <c r="CO72" s="1317"/>
      <c r="CP72" s="1317"/>
      <c r="CQ72" s="1317"/>
      <c r="CR72" s="1317"/>
      <c r="CS72" s="1317"/>
      <c r="CT72" s="1317"/>
      <c r="CU72" s="1317"/>
      <c r="CV72" s="1317" t="s">
        <v>572</v>
      </c>
      <c r="CW72" s="1317"/>
      <c r="CX72" s="1317"/>
      <c r="CY72" s="1317"/>
      <c r="CZ72" s="1317"/>
      <c r="DA72" s="1317"/>
      <c r="DB72" s="1317"/>
      <c r="DC72" s="1317"/>
    </row>
    <row r="73" spans="2:107" ht="13.2" x14ac:dyDescent="0.2">
      <c r="B73" s="397"/>
      <c r="G73" s="1328"/>
      <c r="H73" s="1328"/>
      <c r="I73" s="1328"/>
      <c r="J73" s="1328"/>
      <c r="K73" s="1312"/>
      <c r="L73" s="1312"/>
      <c r="M73" s="1312"/>
      <c r="N73" s="1312"/>
      <c r="AM73" s="406"/>
      <c r="AN73" s="1316" t="s">
        <v>606</v>
      </c>
      <c r="AO73" s="1316"/>
      <c r="AP73" s="1316"/>
      <c r="AQ73" s="1316"/>
      <c r="AR73" s="1316"/>
      <c r="AS73" s="1316"/>
      <c r="AT73" s="1316"/>
      <c r="AU73" s="1316"/>
      <c r="AV73" s="1316"/>
      <c r="AW73" s="1316"/>
      <c r="AX73" s="1316"/>
      <c r="AY73" s="1316"/>
      <c r="AZ73" s="1316"/>
      <c r="BA73" s="1316"/>
      <c r="BB73" s="1316" t="s">
        <v>607</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ht="13.2" x14ac:dyDescent="0.2">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2" x14ac:dyDescent="0.2">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612</v>
      </c>
      <c r="BC75" s="1316"/>
      <c r="BD75" s="1316"/>
      <c r="BE75" s="1316"/>
      <c r="BF75" s="1316"/>
      <c r="BG75" s="1316"/>
      <c r="BH75" s="1316"/>
      <c r="BI75" s="1316"/>
      <c r="BJ75" s="1316"/>
      <c r="BK75" s="1316"/>
      <c r="BL75" s="1316"/>
      <c r="BM75" s="1316"/>
      <c r="BN75" s="1316"/>
      <c r="BO75" s="1316"/>
      <c r="BP75" s="1313">
        <v>3.7</v>
      </c>
      <c r="BQ75" s="1313"/>
      <c r="BR75" s="1313"/>
      <c r="BS75" s="1313"/>
      <c r="BT75" s="1313"/>
      <c r="BU75" s="1313"/>
      <c r="BV75" s="1313"/>
      <c r="BW75" s="1313"/>
      <c r="BX75" s="1313">
        <v>3.4</v>
      </c>
      <c r="BY75" s="1313"/>
      <c r="BZ75" s="1313"/>
      <c r="CA75" s="1313"/>
      <c r="CB75" s="1313"/>
      <c r="CC75" s="1313"/>
      <c r="CD75" s="1313"/>
      <c r="CE75" s="1313"/>
      <c r="CF75" s="1313">
        <v>3.5</v>
      </c>
      <c r="CG75" s="1313"/>
      <c r="CH75" s="1313"/>
      <c r="CI75" s="1313"/>
      <c r="CJ75" s="1313"/>
      <c r="CK75" s="1313"/>
      <c r="CL75" s="1313"/>
      <c r="CM75" s="1313"/>
      <c r="CN75" s="1313">
        <v>3.8</v>
      </c>
      <c r="CO75" s="1313"/>
      <c r="CP75" s="1313"/>
      <c r="CQ75" s="1313"/>
      <c r="CR75" s="1313"/>
      <c r="CS75" s="1313"/>
      <c r="CT75" s="1313"/>
      <c r="CU75" s="1313"/>
      <c r="CV75" s="1313">
        <v>4.3</v>
      </c>
      <c r="CW75" s="1313"/>
      <c r="CX75" s="1313"/>
      <c r="CY75" s="1313"/>
      <c r="CZ75" s="1313"/>
      <c r="DA75" s="1313"/>
      <c r="DB75" s="1313"/>
      <c r="DC75" s="1313"/>
    </row>
    <row r="76" spans="2:107" ht="13.2" x14ac:dyDescent="0.2">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2" x14ac:dyDescent="0.2">
      <c r="B77" s="397"/>
      <c r="G77" s="1311"/>
      <c r="H77" s="1311"/>
      <c r="I77" s="1311"/>
      <c r="J77" s="1311"/>
      <c r="K77" s="1312"/>
      <c r="L77" s="1312"/>
      <c r="M77" s="1312"/>
      <c r="N77" s="1312"/>
      <c r="AN77" s="1317" t="s">
        <v>609</v>
      </c>
      <c r="AO77" s="1317"/>
      <c r="AP77" s="1317"/>
      <c r="AQ77" s="1317"/>
      <c r="AR77" s="1317"/>
      <c r="AS77" s="1317"/>
      <c r="AT77" s="1317"/>
      <c r="AU77" s="1317"/>
      <c r="AV77" s="1317"/>
      <c r="AW77" s="1317"/>
      <c r="AX77" s="1317"/>
      <c r="AY77" s="1317"/>
      <c r="AZ77" s="1317"/>
      <c r="BA77" s="1317"/>
      <c r="BB77" s="1316" t="s">
        <v>607</v>
      </c>
      <c r="BC77" s="1316"/>
      <c r="BD77" s="1316"/>
      <c r="BE77" s="1316"/>
      <c r="BF77" s="1316"/>
      <c r="BG77" s="1316"/>
      <c r="BH77" s="1316"/>
      <c r="BI77" s="1316"/>
      <c r="BJ77" s="1316"/>
      <c r="BK77" s="1316"/>
      <c r="BL77" s="1316"/>
      <c r="BM77" s="1316"/>
      <c r="BN77" s="1316"/>
      <c r="BO77" s="1316"/>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ht="13.2" x14ac:dyDescent="0.2">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2" x14ac:dyDescent="0.2">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612</v>
      </c>
      <c r="BC79" s="1316"/>
      <c r="BD79" s="1316"/>
      <c r="BE79" s="1316"/>
      <c r="BF79" s="1316"/>
      <c r="BG79" s="1316"/>
      <c r="BH79" s="1316"/>
      <c r="BI79" s="1316"/>
      <c r="BJ79" s="1316"/>
      <c r="BK79" s="1316"/>
      <c r="BL79" s="1316"/>
      <c r="BM79" s="1316"/>
      <c r="BN79" s="1316"/>
      <c r="BO79" s="1316"/>
      <c r="BP79" s="1313">
        <v>6</v>
      </c>
      <c r="BQ79" s="1313"/>
      <c r="BR79" s="1313"/>
      <c r="BS79" s="1313"/>
      <c r="BT79" s="1313"/>
      <c r="BU79" s="1313"/>
      <c r="BV79" s="1313"/>
      <c r="BW79" s="1313"/>
      <c r="BX79" s="1313">
        <v>5.6</v>
      </c>
      <c r="BY79" s="1313"/>
      <c r="BZ79" s="1313"/>
      <c r="CA79" s="1313"/>
      <c r="CB79" s="1313"/>
      <c r="CC79" s="1313"/>
      <c r="CD79" s="1313"/>
      <c r="CE79" s="1313"/>
      <c r="CF79" s="1313">
        <v>5.3</v>
      </c>
      <c r="CG79" s="1313"/>
      <c r="CH79" s="1313"/>
      <c r="CI79" s="1313"/>
      <c r="CJ79" s="1313"/>
      <c r="CK79" s="1313"/>
      <c r="CL79" s="1313"/>
      <c r="CM79" s="1313"/>
      <c r="CN79" s="1313">
        <v>5.8</v>
      </c>
      <c r="CO79" s="1313"/>
      <c r="CP79" s="1313"/>
      <c r="CQ79" s="1313"/>
      <c r="CR79" s="1313"/>
      <c r="CS79" s="1313"/>
      <c r="CT79" s="1313"/>
      <c r="CU79" s="1313"/>
      <c r="CV79" s="1313">
        <v>5.8</v>
      </c>
      <c r="CW79" s="1313"/>
      <c r="CX79" s="1313"/>
      <c r="CY79" s="1313"/>
      <c r="CZ79" s="1313"/>
      <c r="DA79" s="1313"/>
      <c r="DB79" s="1313"/>
      <c r="DC79" s="1313"/>
    </row>
    <row r="80" spans="2:107" ht="13.2" x14ac:dyDescent="0.2">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x7fUrYnX5V52967uvQJTp64RVG7m2wzqIEuj1DGLLTelPmuwhoFQPgHeAIsZyZLnRrT6PnigJ9m7hR9HtXAB1g==" saltValue="m8OnIf/GP4eZOw9XQsI57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election activeCell="AN65" sqref="AN65:DC69"/>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515</v>
      </c>
    </row>
  </sheetData>
  <sheetProtection algorithmName="SHA-512" hashValue="g/X1xEr9z4qet94gvSalVblZuPmdyhpMJsChkaAoIi9/BeQM7fXLlZw8nCNPYWe82pUqHOC3wYTJ9ycgSyG9fA==" saltValue="l0H8RIHOpC1T1KIhvV9wR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515</v>
      </c>
    </row>
  </sheetData>
  <sheetProtection algorithmName="SHA-512" hashValue="gFxfeG1MOcHhxXoi8TMBX9QD3HCui6UyqXmgvPfCivlJb07hNvxF3HprR+FwtIbHHLKD03jK4rfUjUH7lp0QTw==" saltValue="/aCAsrmGWwjJ4PNdhlBa1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565</v>
      </c>
      <c r="G2" s="157"/>
      <c r="H2" s="158"/>
    </row>
    <row r="3" spans="1:8" x14ac:dyDescent="0.2">
      <c r="A3" s="154" t="s">
        <v>558</v>
      </c>
      <c r="B3" s="159"/>
      <c r="C3" s="160"/>
      <c r="D3" s="161">
        <v>138390</v>
      </c>
      <c r="E3" s="162"/>
      <c r="F3" s="163">
        <v>237994</v>
      </c>
      <c r="G3" s="164"/>
      <c r="H3" s="165"/>
    </row>
    <row r="4" spans="1:8" x14ac:dyDescent="0.2">
      <c r="A4" s="166"/>
      <c r="B4" s="167"/>
      <c r="C4" s="168"/>
      <c r="D4" s="169">
        <v>50631</v>
      </c>
      <c r="E4" s="170"/>
      <c r="F4" s="171">
        <v>110361</v>
      </c>
      <c r="G4" s="172"/>
      <c r="H4" s="173"/>
    </row>
    <row r="5" spans="1:8" x14ac:dyDescent="0.2">
      <c r="A5" s="154" t="s">
        <v>560</v>
      </c>
      <c r="B5" s="159"/>
      <c r="C5" s="160"/>
      <c r="D5" s="161">
        <v>183935</v>
      </c>
      <c r="E5" s="162"/>
      <c r="F5" s="163">
        <v>267911</v>
      </c>
      <c r="G5" s="164"/>
      <c r="H5" s="165"/>
    </row>
    <row r="6" spans="1:8" x14ac:dyDescent="0.2">
      <c r="A6" s="166"/>
      <c r="B6" s="167"/>
      <c r="C6" s="168"/>
      <c r="D6" s="169">
        <v>26432</v>
      </c>
      <c r="E6" s="170"/>
      <c r="F6" s="171">
        <v>106425</v>
      </c>
      <c r="G6" s="172"/>
      <c r="H6" s="173"/>
    </row>
    <row r="7" spans="1:8" x14ac:dyDescent="0.2">
      <c r="A7" s="154" t="s">
        <v>561</v>
      </c>
      <c r="B7" s="159"/>
      <c r="C7" s="160"/>
      <c r="D7" s="161">
        <v>269052</v>
      </c>
      <c r="E7" s="162"/>
      <c r="F7" s="163">
        <v>228215</v>
      </c>
      <c r="G7" s="164"/>
      <c r="H7" s="165"/>
    </row>
    <row r="8" spans="1:8" x14ac:dyDescent="0.2">
      <c r="A8" s="166"/>
      <c r="B8" s="167"/>
      <c r="C8" s="168"/>
      <c r="D8" s="169">
        <v>63495</v>
      </c>
      <c r="E8" s="170"/>
      <c r="F8" s="171">
        <v>117571</v>
      </c>
      <c r="G8" s="172"/>
      <c r="H8" s="173"/>
    </row>
    <row r="9" spans="1:8" x14ac:dyDescent="0.2">
      <c r="A9" s="154" t="s">
        <v>562</v>
      </c>
      <c r="B9" s="159"/>
      <c r="C9" s="160"/>
      <c r="D9" s="161">
        <v>331914</v>
      </c>
      <c r="E9" s="162"/>
      <c r="F9" s="163">
        <v>264232</v>
      </c>
      <c r="G9" s="164"/>
      <c r="H9" s="165"/>
    </row>
    <row r="10" spans="1:8" x14ac:dyDescent="0.2">
      <c r="A10" s="166"/>
      <c r="B10" s="167"/>
      <c r="C10" s="168"/>
      <c r="D10" s="169">
        <v>166870</v>
      </c>
      <c r="E10" s="170"/>
      <c r="F10" s="171">
        <v>133959</v>
      </c>
      <c r="G10" s="172"/>
      <c r="H10" s="173"/>
    </row>
    <row r="11" spans="1:8" x14ac:dyDescent="0.2">
      <c r="A11" s="154" t="s">
        <v>563</v>
      </c>
      <c r="B11" s="159"/>
      <c r="C11" s="160"/>
      <c r="D11" s="161">
        <v>274575</v>
      </c>
      <c r="E11" s="162"/>
      <c r="F11" s="163">
        <v>263613</v>
      </c>
      <c r="G11" s="164"/>
      <c r="H11" s="165"/>
    </row>
    <row r="12" spans="1:8" x14ac:dyDescent="0.2">
      <c r="A12" s="166"/>
      <c r="B12" s="167"/>
      <c r="C12" s="174"/>
      <c r="D12" s="169">
        <v>153729</v>
      </c>
      <c r="E12" s="170"/>
      <c r="F12" s="171">
        <v>128823</v>
      </c>
      <c r="G12" s="172"/>
      <c r="H12" s="173"/>
    </row>
    <row r="13" spans="1:8" x14ac:dyDescent="0.2">
      <c r="A13" s="154"/>
      <c r="B13" s="159"/>
      <c r="C13" s="175"/>
      <c r="D13" s="176">
        <v>239573</v>
      </c>
      <c r="E13" s="177"/>
      <c r="F13" s="178">
        <v>252393</v>
      </c>
      <c r="G13" s="179"/>
      <c r="H13" s="165"/>
    </row>
    <row r="14" spans="1:8" x14ac:dyDescent="0.2">
      <c r="A14" s="166"/>
      <c r="B14" s="167"/>
      <c r="C14" s="168"/>
      <c r="D14" s="169">
        <v>92231</v>
      </c>
      <c r="E14" s="170"/>
      <c r="F14" s="171">
        <v>119428</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4.54</v>
      </c>
      <c r="C19" s="180">
        <f>ROUND(VALUE(SUBSTITUTE(実質収支比率等に係る経年分析!G$48,"▲","-")),2)</f>
        <v>4.1900000000000004</v>
      </c>
      <c r="D19" s="180">
        <f>ROUND(VALUE(SUBSTITUTE(実質収支比率等に係る経年分析!H$48,"▲","-")),2)</f>
        <v>5.16</v>
      </c>
      <c r="E19" s="180">
        <f>ROUND(VALUE(SUBSTITUTE(実質収支比率等に係る経年分析!I$48,"▲","-")),2)</f>
        <v>5.4</v>
      </c>
      <c r="F19" s="180">
        <f>ROUND(VALUE(SUBSTITUTE(実質収支比率等に係る経年分析!J$48,"▲","-")),2)</f>
        <v>3.72</v>
      </c>
    </row>
    <row r="20" spans="1:11" x14ac:dyDescent="0.2">
      <c r="A20" s="180" t="s">
        <v>54</v>
      </c>
      <c r="B20" s="180">
        <f>ROUND(VALUE(SUBSTITUTE(実質収支比率等に係る経年分析!F$47,"▲","-")),2)</f>
        <v>20.52</v>
      </c>
      <c r="C20" s="180">
        <f>ROUND(VALUE(SUBSTITUTE(実質収支比率等に係る経年分析!G$47,"▲","-")),2)</f>
        <v>20.68</v>
      </c>
      <c r="D20" s="180">
        <f>ROUND(VALUE(SUBSTITUTE(実質収支比率等に係る経年分析!H$47,"▲","-")),2)</f>
        <v>21.23</v>
      </c>
      <c r="E20" s="180">
        <f>ROUND(VALUE(SUBSTITUTE(実質収支比率等に係る経年分析!I$47,"▲","-")),2)</f>
        <v>21.52</v>
      </c>
      <c r="F20" s="180">
        <f>ROUND(VALUE(SUBSTITUTE(実質収支比率等に係る経年分析!J$47,"▲","-")),2)</f>
        <v>20.68</v>
      </c>
    </row>
    <row r="21" spans="1:11" x14ac:dyDescent="0.2">
      <c r="A21" s="180" t="s">
        <v>55</v>
      </c>
      <c r="B21" s="180">
        <f>IF(ISNUMBER(VALUE(SUBSTITUTE(実質収支比率等に係る経年分析!F$49,"▲","-"))),ROUND(VALUE(SUBSTITUTE(実質収支比率等に係る経年分析!F$49,"▲","-")),2),NA())</f>
        <v>3.08</v>
      </c>
      <c r="C21" s="180">
        <f>IF(ISNUMBER(VALUE(SUBSTITUTE(実質収支比率等に係る経年分析!G$49,"▲","-"))),ROUND(VALUE(SUBSTITUTE(実質収支比率等に係る経年分析!G$49,"▲","-")),2),NA())</f>
        <v>3.44</v>
      </c>
      <c r="D21" s="180">
        <f>IF(ISNUMBER(VALUE(SUBSTITUTE(実質収支比率等に係る経年分析!H$49,"▲","-"))),ROUND(VALUE(SUBSTITUTE(実質収支比率等に係る経年分析!H$49,"▲","-")),2),NA())</f>
        <v>4.7300000000000004</v>
      </c>
      <c r="E21" s="180">
        <f>IF(ISNUMBER(VALUE(SUBSTITUTE(実質収支比率等に係る経年分析!I$49,"▲","-"))),ROUND(VALUE(SUBSTITUTE(実質収支比率等に係る経年分析!I$49,"▲","-")),2),NA())</f>
        <v>3.17</v>
      </c>
      <c r="F21" s="180">
        <f>IF(ISNUMBER(VALUE(SUBSTITUTE(実質収支比率等に係る経年分析!J$49,"▲","-"))),ROUND(VALUE(SUBSTITUTE(実質収支比率等に係る経年分析!J$49,"▲","-")),2),NA())</f>
        <v>1.36</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公共下水道事業特別会計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7.0000000000000007E-2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0.14000000000000001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v>
      </c>
    </row>
    <row r="30" spans="1:11" x14ac:dyDescent="0.2">
      <c r="A30" s="181" t="str">
        <f>IF(連結実質赤字比率に係る赤字・黒字の構成分析!C$40="",NA(),連結実質赤字比率に係る赤字・黒字の構成分析!C$40)</f>
        <v>漁業集落排水事業特別会計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x14ac:dyDescent="0.2">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0.28000000000000003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0.35</v>
      </c>
    </row>
    <row r="32" spans="1:11" x14ac:dyDescent="0.2">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2.87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3.07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0.55000000000000004</v>
      </c>
    </row>
    <row r="33" spans="1:16" x14ac:dyDescent="0.2">
      <c r="A33" s="181" t="str">
        <f>IF(連結実質赤字比率に係る赤字・黒字の構成分析!C$37="",NA(),連結実質赤字比率に係る赤字・黒字の構成分析!C$37)</f>
        <v>介護保険特別会計（サービス事業勘定）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0.56000000000000005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0.74</v>
      </c>
    </row>
    <row r="34" spans="1:16" x14ac:dyDescent="0.2">
      <c r="A34" s="181" t="str">
        <f>IF(連結実質赤字比率に係る赤字・黒字の構成分析!C$36="",NA(),連結実質赤字比率に係る赤字・黒字の構成分析!C$36)</f>
        <v>介護保険特別会計（保険事業勘定）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0.82</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4.54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4.1900000000000004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5.16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3.71</v>
      </c>
    </row>
    <row r="36" spans="1:16" x14ac:dyDescent="0.2">
      <c r="A36" s="181" t="str">
        <f>IF(連結実質赤字比率に係る赤字・黒字の構成分析!C$34="",NA(),連結実質赤字比率に係る赤字・黒字の構成分析!C$34)</f>
        <v>国民健康保険病院事業会計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11.41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10.210000000000001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8.6300000000000008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8.84</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538</v>
      </c>
      <c r="E42" s="182"/>
      <c r="F42" s="182"/>
      <c r="G42" s="182">
        <f>'実質公債費比率（分子）の構造'!L$52</f>
        <v>559</v>
      </c>
      <c r="H42" s="182"/>
      <c r="I42" s="182"/>
      <c r="J42" s="182">
        <f>'実質公債費比率（分子）の構造'!M$52</f>
        <v>544</v>
      </c>
      <c r="K42" s="182"/>
      <c r="L42" s="182"/>
      <c r="M42" s="182">
        <f>'実質公債費比率（分子）の構造'!N$52</f>
        <v>522</v>
      </c>
      <c r="N42" s="182"/>
      <c r="O42" s="182"/>
      <c r="P42" s="182">
        <f>'実質公債費比率（分子）の構造'!O$52</f>
        <v>491</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65</v>
      </c>
      <c r="B45" s="182">
        <f>'実質公債費比率（分子）の構造'!K$49</f>
        <v>0</v>
      </c>
      <c r="C45" s="182"/>
      <c r="D45" s="182"/>
      <c r="E45" s="182">
        <f>'実質公債費比率（分子）の構造'!L$49</f>
        <v>1</v>
      </c>
      <c r="F45" s="182"/>
      <c r="G45" s="182"/>
      <c r="H45" s="182">
        <f>'実質公債費比率（分子）の構造'!M$49</f>
        <v>2</v>
      </c>
      <c r="I45" s="182"/>
      <c r="J45" s="182"/>
      <c r="K45" s="182">
        <f>'実質公債費比率（分子）の構造'!N$49</f>
        <v>2</v>
      </c>
      <c r="L45" s="182"/>
      <c r="M45" s="182"/>
      <c r="N45" s="182">
        <f>'実質公債費比率（分子）の構造'!O$49</f>
        <v>2</v>
      </c>
      <c r="O45" s="182"/>
      <c r="P45" s="182"/>
    </row>
    <row r="46" spans="1:16" x14ac:dyDescent="0.2">
      <c r="A46" s="182" t="s">
        <v>66</v>
      </c>
      <c r="B46" s="182">
        <f>'実質公債費比率（分子）の構造'!K$48</f>
        <v>129</v>
      </c>
      <c r="C46" s="182"/>
      <c r="D46" s="182"/>
      <c r="E46" s="182">
        <f>'実質公債費比率（分子）の構造'!L$48</f>
        <v>134</v>
      </c>
      <c r="F46" s="182"/>
      <c r="G46" s="182"/>
      <c r="H46" s="182">
        <f>'実質公債費比率（分子）の構造'!M$48</f>
        <v>135</v>
      </c>
      <c r="I46" s="182"/>
      <c r="J46" s="182"/>
      <c r="K46" s="182">
        <f>'実質公債費比率（分子）の構造'!N$48</f>
        <v>126</v>
      </c>
      <c r="L46" s="182"/>
      <c r="M46" s="182"/>
      <c r="N46" s="182">
        <f>'実質公債費比率（分子）の構造'!O$48</f>
        <v>109</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481</v>
      </c>
      <c r="C49" s="182"/>
      <c r="D49" s="182"/>
      <c r="E49" s="182">
        <f>'実質公債費比率（分子）の構造'!L$45</f>
        <v>487</v>
      </c>
      <c r="F49" s="182"/>
      <c r="G49" s="182"/>
      <c r="H49" s="182">
        <f>'実質公債費比率（分子）の構造'!M$45</f>
        <v>473</v>
      </c>
      <c r="I49" s="182"/>
      <c r="J49" s="182"/>
      <c r="K49" s="182">
        <f>'実質公債費比率（分子）の構造'!N$45</f>
        <v>478</v>
      </c>
      <c r="L49" s="182"/>
      <c r="M49" s="182"/>
      <c r="N49" s="182">
        <f>'実質公債費比率（分子）の構造'!O$45</f>
        <v>474</v>
      </c>
      <c r="O49" s="182"/>
      <c r="P49" s="182"/>
    </row>
    <row r="50" spans="1:16" x14ac:dyDescent="0.2">
      <c r="A50" s="182" t="s">
        <v>70</v>
      </c>
      <c r="B50" s="182" t="e">
        <f>NA()</f>
        <v>#N/A</v>
      </c>
      <c r="C50" s="182">
        <f>IF(ISNUMBER('実質公債費比率（分子）の構造'!K$53),'実質公債費比率（分子）の構造'!K$53,NA())</f>
        <v>72</v>
      </c>
      <c r="D50" s="182" t="e">
        <f>NA()</f>
        <v>#N/A</v>
      </c>
      <c r="E50" s="182" t="e">
        <f>NA()</f>
        <v>#N/A</v>
      </c>
      <c r="F50" s="182">
        <f>IF(ISNUMBER('実質公債費比率（分子）の構造'!L$53),'実質公債費比率（分子）の構造'!L$53,NA())</f>
        <v>63</v>
      </c>
      <c r="G50" s="182" t="e">
        <f>NA()</f>
        <v>#N/A</v>
      </c>
      <c r="H50" s="182" t="e">
        <f>NA()</f>
        <v>#N/A</v>
      </c>
      <c r="I50" s="182">
        <f>IF(ISNUMBER('実質公債費比率（分子）の構造'!M$53),'実質公債費比率（分子）の構造'!M$53,NA())</f>
        <v>66</v>
      </c>
      <c r="J50" s="182" t="e">
        <f>NA()</f>
        <v>#N/A</v>
      </c>
      <c r="K50" s="182" t="e">
        <f>NA()</f>
        <v>#N/A</v>
      </c>
      <c r="L50" s="182">
        <f>IF(ISNUMBER('実質公債費比率（分子）の構造'!N$53),'実質公債費比率（分子）の構造'!N$53,NA())</f>
        <v>84</v>
      </c>
      <c r="M50" s="182" t="e">
        <f>NA()</f>
        <v>#N/A</v>
      </c>
      <c r="N50" s="182" t="e">
        <f>NA()</f>
        <v>#N/A</v>
      </c>
      <c r="O50" s="182">
        <f>IF(ISNUMBER('実質公債費比率（分子）の構造'!O$53),'実質公債費比率（分子）の構造'!O$53,NA())</f>
        <v>94</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3983</v>
      </c>
      <c r="E56" s="181"/>
      <c r="F56" s="181"/>
      <c r="G56" s="181">
        <f>'将来負担比率（分子）の構造'!J$52</f>
        <v>3904</v>
      </c>
      <c r="H56" s="181"/>
      <c r="I56" s="181"/>
      <c r="J56" s="181">
        <f>'将来負担比率（分子）の構造'!K$52</f>
        <v>3789</v>
      </c>
      <c r="K56" s="181"/>
      <c r="L56" s="181"/>
      <c r="M56" s="181">
        <f>'将来負担比率（分子）の構造'!L$52</f>
        <v>3968</v>
      </c>
      <c r="N56" s="181"/>
      <c r="O56" s="181"/>
      <c r="P56" s="181">
        <f>'将来負担比率（分子）の構造'!M$52</f>
        <v>4088</v>
      </c>
    </row>
    <row r="57" spans="1:16" x14ac:dyDescent="0.2">
      <c r="A57" s="181" t="s">
        <v>41</v>
      </c>
      <c r="B57" s="181"/>
      <c r="C57" s="181"/>
      <c r="D57" s="181">
        <f>'将来負担比率（分子）の構造'!I$51</f>
        <v>394</v>
      </c>
      <c r="E57" s="181"/>
      <c r="F57" s="181"/>
      <c r="G57" s="181">
        <f>'将来負担比率（分子）の構造'!J$51</f>
        <v>485</v>
      </c>
      <c r="H57" s="181"/>
      <c r="I57" s="181"/>
      <c r="J57" s="181">
        <f>'将来負担比率（分子）の構造'!K$51</f>
        <v>385</v>
      </c>
      <c r="K57" s="181"/>
      <c r="L57" s="181"/>
      <c r="M57" s="181">
        <f>'将来負担比率（分子）の構造'!L$51</f>
        <v>361</v>
      </c>
      <c r="N57" s="181"/>
      <c r="O57" s="181"/>
      <c r="P57" s="181">
        <f>'将来負担比率（分子）の構造'!M$51</f>
        <v>289</v>
      </c>
    </row>
    <row r="58" spans="1:16" x14ac:dyDescent="0.2">
      <c r="A58" s="181" t="s">
        <v>40</v>
      </c>
      <c r="B58" s="181"/>
      <c r="C58" s="181"/>
      <c r="D58" s="181">
        <f>'将来負担比率（分子）の構造'!I$50</f>
        <v>4242</v>
      </c>
      <c r="E58" s="181"/>
      <c r="F58" s="181"/>
      <c r="G58" s="181">
        <f>'将来負担比率（分子）の構造'!J$50</f>
        <v>4592</v>
      </c>
      <c r="H58" s="181"/>
      <c r="I58" s="181"/>
      <c r="J58" s="181">
        <f>'将来負担比率（分子）の構造'!K$50</f>
        <v>4684</v>
      </c>
      <c r="K58" s="181"/>
      <c r="L58" s="181"/>
      <c r="M58" s="181">
        <f>'将来負担比率（分子）の構造'!L$50</f>
        <v>4988</v>
      </c>
      <c r="N58" s="181"/>
      <c r="O58" s="181"/>
      <c r="P58" s="181">
        <f>'将来負担比率（分子）の構造'!M$50</f>
        <v>5228</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34</v>
      </c>
      <c r="B62" s="181">
        <f>'将来負担比率（分子）の構造'!I$45</f>
        <v>776</v>
      </c>
      <c r="C62" s="181"/>
      <c r="D62" s="181"/>
      <c r="E62" s="181">
        <f>'将来負担比率（分子）の構造'!J$45</f>
        <v>761</v>
      </c>
      <c r="F62" s="181"/>
      <c r="G62" s="181"/>
      <c r="H62" s="181">
        <f>'将来負担比率（分子）の構造'!K$45</f>
        <v>710</v>
      </c>
      <c r="I62" s="181"/>
      <c r="J62" s="181"/>
      <c r="K62" s="181">
        <f>'将来負担比率（分子）の構造'!L$45</f>
        <v>728</v>
      </c>
      <c r="L62" s="181"/>
      <c r="M62" s="181"/>
      <c r="N62" s="181">
        <f>'将来負担比率（分子）の構造'!M$45</f>
        <v>704</v>
      </c>
      <c r="O62" s="181"/>
      <c r="P62" s="181"/>
    </row>
    <row r="63" spans="1:16" x14ac:dyDescent="0.2">
      <c r="A63" s="181" t="s">
        <v>33</v>
      </c>
      <c r="B63" s="181">
        <f>'将来負担比率（分子）の構造'!I$44</f>
        <v>8</v>
      </c>
      <c r="C63" s="181"/>
      <c r="D63" s="181"/>
      <c r="E63" s="181">
        <f>'将来負担比率（分子）の構造'!J$44</f>
        <v>7</v>
      </c>
      <c r="F63" s="181"/>
      <c r="G63" s="181"/>
      <c r="H63" s="181">
        <f>'将来負担比率（分子）の構造'!K$44</f>
        <v>5</v>
      </c>
      <c r="I63" s="181"/>
      <c r="J63" s="181"/>
      <c r="K63" s="181">
        <f>'将来負担比率（分子）の構造'!L$44</f>
        <v>4</v>
      </c>
      <c r="L63" s="181"/>
      <c r="M63" s="181"/>
      <c r="N63" s="181">
        <f>'将来負担比率（分子）の構造'!M$44</f>
        <v>3</v>
      </c>
      <c r="O63" s="181"/>
      <c r="P63" s="181"/>
    </row>
    <row r="64" spans="1:16" x14ac:dyDescent="0.2">
      <c r="A64" s="181" t="s">
        <v>32</v>
      </c>
      <c r="B64" s="181">
        <f>'将来負担比率（分子）の構造'!I$43</f>
        <v>1234</v>
      </c>
      <c r="C64" s="181"/>
      <c r="D64" s="181"/>
      <c r="E64" s="181">
        <f>'将来負担比率（分子）の構造'!J$43</f>
        <v>1156</v>
      </c>
      <c r="F64" s="181"/>
      <c r="G64" s="181"/>
      <c r="H64" s="181">
        <f>'将来負担比率（分子）の構造'!K$43</f>
        <v>1076</v>
      </c>
      <c r="I64" s="181"/>
      <c r="J64" s="181"/>
      <c r="K64" s="181">
        <f>'将来負担比率（分子）の構造'!L$43</f>
        <v>1010</v>
      </c>
      <c r="L64" s="181"/>
      <c r="M64" s="181"/>
      <c r="N64" s="181">
        <f>'将来負担比率（分子）の構造'!M$43</f>
        <v>927</v>
      </c>
      <c r="O64" s="181"/>
      <c r="P64" s="181"/>
    </row>
    <row r="65" spans="1:16" x14ac:dyDescent="0.2">
      <c r="A65" s="181" t="s">
        <v>31</v>
      </c>
      <c r="B65" s="181" t="str">
        <f>'将来負担比率（分子）の構造'!I$42</f>
        <v>-</v>
      </c>
      <c r="C65" s="181"/>
      <c r="D65" s="181"/>
      <c r="E65" s="181" t="str">
        <f>'将来負担比率（分子）の構造'!J$42</f>
        <v>-</v>
      </c>
      <c r="F65" s="181"/>
      <c r="G65" s="181"/>
      <c r="H65" s="181">
        <f>'将来負担比率（分子）の構造'!K$42</f>
        <v>2</v>
      </c>
      <c r="I65" s="181"/>
      <c r="J65" s="181"/>
      <c r="K65" s="181" t="str">
        <f>'将来負担比率（分子）の構造'!L$42</f>
        <v>-</v>
      </c>
      <c r="L65" s="181"/>
      <c r="M65" s="181"/>
      <c r="N65" s="181" t="str">
        <f>'将来負担比率（分子）の構造'!M$42</f>
        <v>-</v>
      </c>
      <c r="O65" s="181"/>
      <c r="P65" s="181"/>
    </row>
    <row r="66" spans="1:16" x14ac:dyDescent="0.2">
      <c r="A66" s="181" t="s">
        <v>30</v>
      </c>
      <c r="B66" s="181">
        <f>'将来負担比率（分子）の構造'!I$41</f>
        <v>3614</v>
      </c>
      <c r="C66" s="181"/>
      <c r="D66" s="181"/>
      <c r="E66" s="181">
        <f>'将来負担比率（分子）の構造'!J$41</f>
        <v>3508</v>
      </c>
      <c r="F66" s="181"/>
      <c r="G66" s="181"/>
      <c r="H66" s="181">
        <f>'将来負担比率（分子）の構造'!K$41</f>
        <v>3536</v>
      </c>
      <c r="I66" s="181"/>
      <c r="J66" s="181"/>
      <c r="K66" s="181">
        <f>'将来負担比率（分子）の構造'!L$41</f>
        <v>3856</v>
      </c>
      <c r="L66" s="181"/>
      <c r="M66" s="181"/>
      <c r="N66" s="181">
        <f>'将来負担比率（分子）の構造'!M$41</f>
        <v>3992</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497</v>
      </c>
      <c r="C72" s="185">
        <f>基金残高に係る経年分析!G55</f>
        <v>498</v>
      </c>
      <c r="D72" s="185">
        <f>基金残高に係る経年分析!H55</f>
        <v>492</v>
      </c>
    </row>
    <row r="73" spans="1:16" x14ac:dyDescent="0.2">
      <c r="A73" s="184" t="s">
        <v>77</v>
      </c>
      <c r="B73" s="185">
        <f>基金残高に係る経年分析!F56</f>
        <v>1762</v>
      </c>
      <c r="C73" s="185">
        <f>基金残高に係る経年分析!G56</f>
        <v>1769</v>
      </c>
      <c r="D73" s="185">
        <f>基金残高に係る経年分析!H56</f>
        <v>1801</v>
      </c>
    </row>
    <row r="74" spans="1:16" x14ac:dyDescent="0.2">
      <c r="A74" s="184" t="s">
        <v>78</v>
      </c>
      <c r="B74" s="185">
        <f>基金残高に係る経年分析!F57</f>
        <v>2363</v>
      </c>
      <c r="C74" s="185">
        <f>基金残高に係る経年分析!G57</f>
        <v>2618</v>
      </c>
      <c r="D74" s="185">
        <f>基金残高に係る経年分析!H57</f>
        <v>2921</v>
      </c>
    </row>
  </sheetData>
  <sheetProtection algorithmName="SHA-512" hashValue="Wg7usiqFEeIbdCuSmrD217LLWJDgWoOuivZ2Azcx5I2uRSWH0OX5VnIQyg2nTPytz06u5pUo01BJxUj0ITfSCA==" saltValue="FZbSKw6SWM92B486Jp0C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2022-09-08T06:17:08Z</cp:lastPrinted>
  <dcterms:created xsi:type="dcterms:W3CDTF">2022-02-02T03:08:42Z</dcterms:created>
  <dcterms:modified xsi:type="dcterms:W3CDTF">2023-03-06T07:11:53Z</dcterms:modified>
  <cp:category/>
</cp:coreProperties>
</file>