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1 財政係\2 財政状況・資料集等\○財政状況資料集\H28財政状況資料集\H30.10.17 財政状況資料集　ストック情報の修正による\"/>
    </mc:Choice>
  </mc:AlternateContent>
  <bookViews>
    <workbookView xWindow="240" yWindow="60" windowWidth="14940" windowHeight="7872" tabRatio="912" firstSheet="8"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AM36" i="9"/>
  <c r="C36"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c r="BE34" i="9"/>
  <c r="BE35" i="9" s="1"/>
  <c r="BE36" i="9" s="1"/>
  <c r="BW34" i="9" l="1"/>
  <c r="BW35" i="9" s="1"/>
  <c r="BW36" i="9" s="1"/>
  <c r="CO34" i="9" l="1"/>
  <c r="CO35" i="9" s="1"/>
  <c r="CO36" i="9" s="1"/>
</calcChain>
</file>

<file path=xl/sharedStrings.xml><?xml version="1.0" encoding="utf-8"?>
<sst xmlns="http://schemas.openxmlformats.org/spreadsheetml/2006/main" count="1098" uniqueCount="562">
  <si>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</si>
  <si>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</si>
  <si>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</si>
  <si>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</si>
  <si>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</si>
  <si>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</si>
  <si>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</si>
  <si>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</si>
  <si>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</si>
  <si>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</si>
  <si>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</si>
  <si>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</si>
  <si>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</si>
  <si>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</si>
  <si>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</si>
  <si>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</si>
  <si>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</si>
  <si>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</si>
  <si>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</si>
  <si>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</si>
  <si>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</si>
  <si>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</si>
  <si>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</si>
  <si>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</si>
  <si>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</si>
  <si>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</si>
  <si>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</si>
  <si>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</si>
  <si>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</si>
  <si>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</si>
  <si>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</si>
  <si>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</si>
  <si>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</si>
  <si>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</si>
  <si>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</si>
  <si>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</si>
  <si>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</si>
  <si>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</si>
  <si>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</si>
  <si>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</si>
  <si>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</si>
  <si>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</si>
  <si>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</si>
  <si>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</si>
  <si>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</si>
  <si>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</si>
  <si>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</si>
  <si>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</si>
  <si>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</si>
  <si>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</si>
  <si>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</si>
  <si>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</si>
  <si>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</si>
  <si>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</si>
  <si>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</si>
  <si>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</si>
  <si>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</si>
  <si>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</si>
  <si>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</si>
  <si>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</si>
  <si>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</si>
  <si>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</si>
  <si>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</si>
  <si>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</si>
  <si>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</si>
  <si>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</si>
  <si>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</si>
  <si>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</si>
  <si>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</si>
  <si>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</si>
  <si>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</si>
  <si>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</si>
  <si>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</si>
  <si>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</si>
  <si>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</si>
  <si>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</si>
  <si>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</si>
  <si>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</si>
  <si>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</si>
  <si>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</si>
  <si>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</si>
  <si>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</si>
  <si>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乙部町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</si>
  <si>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</si>
  <si>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</si>
  <si>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</si>
  <si>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</si>
  <si>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</si>
  <si>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</si>
  <si>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</si>
  <si>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</si>
  <si>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</si>
  <si>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</si>
  <si>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</si>
  <si>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</si>
  <si>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</si>
  <si>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</si>
  <si>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</si>
  <si>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</si>
  <si>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</si>
  <si>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</si>
  <si>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</si>
  <si>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</si>
  <si>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</si>
  <si>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</si>
  <si>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</si>
  <si>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</si>
  <si>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</si>
  <si>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</si>
  <si>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</si>
  <si>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</si>
  <si>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</si>
  <si>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</si>
  <si>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</si>
  <si>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</si>
  <si>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</si>
  <si>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</si>
  <si>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</si>
  <si>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</si>
  <si>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</si>
  <si>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</si>
  <si>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</si>
  <si>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</si>
  <si>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</si>
  <si>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</si>
  <si>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</si>
  <si>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</si>
  <si>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</si>
  <si>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</si>
  <si>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</si>
  <si>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</si>
  <si>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</si>
  <si>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</si>
  <si>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</si>
  <si>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</si>
  <si>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</si>
  <si>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</si>
  <si>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</si>
  <si>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</si>
  <si>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</si>
  <si>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</si>
  <si>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</si>
  <si>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</si>
  <si>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</si>
  <si>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</si>
  <si>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</si>
  <si>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</si>
  <si>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</si>
  <si>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</si>
  <si>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</si>
  <si>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</si>
  <si>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</si>
  <si>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</si>
  <si>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</si>
  <si>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</si>
  <si>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</si>
  <si>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</si>
  <si>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</si>
  <si>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</si>
  <si>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</si>
  <si>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</si>
  <si>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</si>
  <si>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</si>
  <si>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</si>
  <si>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</si>
  <si>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</si>
  <si>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</si>
  <si>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</si>
  <si>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</si>
  <si>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</si>
  <si>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</si>
  <si>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</si>
  <si>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</si>
  <si>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</si>
  <si>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</si>
  <si>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</si>
  <si>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</si>
  <si>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</si>
  <si>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</si>
  <si>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</si>
  <si>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</si>
  <si>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</si>
  <si>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</si>
  <si>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</si>
  <si>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</si>
  <si>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</si>
  <si>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</si>
  <si>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</si>
  <si>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</si>
  <si>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</si>
  <si>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</si>
  <si>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</si>
  <si>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</si>
  <si>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</si>
  <si>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</si>
  <si>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</si>
  <si>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</si>
  <si>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北海道乙部町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</si>
  <si>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</si>
  <si>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</si>
  <si>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</si>
  <si>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</si>
  <si>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</si>
  <si>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</si>
  <si>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</si>
  <si>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</si>
  <si>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</si>
  <si>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</si>
  <si>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</si>
  <si>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</si>
  <si>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</si>
  <si>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</si>
  <si>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</si>
  <si>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</si>
  <si>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</si>
  <si>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</si>
  <si>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</si>
  <si>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</si>
  <si>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</si>
  <si>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</si>
  <si>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</si>
  <si>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</si>
  <si>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</si>
  <si>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</si>
  <si>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</si>
  <si>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</si>
  <si>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</si>
  <si>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</si>
  <si>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</si>
  <si>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</si>
  <si>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</si>
  <si>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</si>
  <si>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</si>
  <si>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</si>
  <si>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</si>
  <si>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</si>
  <si>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</si>
  <si>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</si>
  <si>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</si>
  <si>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</si>
  <si>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</si>
  <si>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</si>
  <si>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</si>
  <si>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</si>
  <si>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</si>
  <si>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</si>
  <si>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</si>
  <si>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</si>
  <si>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</si>
  <si>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</si>
  <si>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</si>
  <si>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</si>
  <si>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</si>
  <si>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</si>
  <si>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</si>
  <si>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</si>
  <si>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</si>
  <si>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</si>
  <si>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</si>
  <si>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</si>
  <si>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</si>
  <si>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</si>
  <si>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</si>
  <si>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</si>
  <si>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</si>
  <si>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</si>
  <si>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</si>
  <si>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</si>
  <si>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</si>
  <si>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</si>
  <si>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</si>
  <si>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</si>
  <si>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</si>
  <si>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</si>
  <si>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</si>
  <si>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</si>
  <si>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</si>
  <si>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</si>
  <si>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</si>
  <si>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</si>
  <si>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</si>
  <si>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</si>
  <si>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</si>
  <si>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</si>
  <si>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</si>
  <si>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</si>
  <si>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</si>
  <si>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</si>
  <si>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</si>
  <si>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</si>
  <si>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</si>
  <si>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</si>
  <si>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</si>
  <si>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</si>
  <si>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</si>
  <si>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</si>
  <si>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</si>
  <si>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</si>
  <si>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</si>
  <si>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</si>
  <si>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</si>
  <si>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</si>
  <si>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</si>
  <si>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</si>
  <si>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</si>
  <si>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</si>
  <si>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</si>
  <si>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</si>
  <si>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</si>
  <si>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</si>
  <si>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</si>
  <si>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</si>
  <si>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</si>
  <si>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</si>
  <si>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</si>
  <si>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</si>
  <si>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</si>
  <si>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</si>
  <si>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</si>
  <si>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</si>
  <si>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</si>
  <si>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</si>
  <si>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</si>
  <si>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</si>
  <si>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</si>
  <si>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</si>
  <si>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</si>
  <si>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</si>
  <si>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</si>
  <si>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</si>
  <si>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</si>
  <si>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</si>
  <si>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</si>
  <si>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</si>
  <si>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</si>
  <si>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</si>
  <si>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</si>
  <si>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</si>
  <si>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</si>
  <si>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</si>
  <si>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</si>
  <si>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</si>
  <si>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</si>
  <si>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</si>
  <si>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</si>
  <si>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</si>
  <si>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</si>
  <si>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北海道乙部町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</si>
  <si>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</si>
  <si>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</si>
  <si>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</si>
  <si>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</si>
  <si>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</si>
  <si>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</si>
  <si>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</si>
  <si>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</si>
  <si>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</si>
  <si>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</si>
  <si>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</si>
  <si>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</si>
  <si>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</si>
  <si>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</si>
  <si>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</si>
  <si>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</si>
  <si>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</si>
  <si>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</si>
  <si>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</si>
  <si>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</si>
  <si>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</si>
  <si>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</si>
  <si>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</si>
  <si>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</si>
  <si>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</si>
  <si>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</si>
  <si>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</si>
  <si>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</si>
  <si>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</si>
  <si>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</si>
  <si>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</si>
  <si>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</si>
  <si>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</si>
  <si>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</si>
  <si>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</si>
  <si>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介護保険特別会計（保険事業勘定）</t>
    <phoneticPr fontId="5"/>
  </si>
  <si>
    <t>介護保険特別会計（サービス事業勘定）</t>
    <phoneticPr fontId="5"/>
  </si>
  <si>
    <t>国民健康保険病院事業会計</t>
    <phoneticPr fontId="5"/>
  </si>
  <si>
    <t>法適用企業</t>
    <phoneticPr fontId="5"/>
  </si>
  <si>
    <t>簡易水道事業特別会計</t>
    <phoneticPr fontId="5"/>
  </si>
  <si>
    <t>法非適用企業</t>
    <phoneticPr fontId="5"/>
  </si>
  <si>
    <t>公共下水道事業特別会計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</si>
  <si>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</si>
  <si>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</si>
  <si>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</si>
  <si>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</si>
  <si>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</si>
  <si>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</si>
  <si>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</si>
  <si>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</si>
  <si>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</si>
  <si>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</si>
  <si>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</si>
  <si>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</si>
  <si>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</si>
  <si>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</si>
  <si>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</si>
  <si>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</si>
  <si>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</si>
  <si>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</si>
  <si>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</si>
  <si>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</si>
  <si>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</si>
  <si>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</si>
  <si>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</si>
  <si>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</si>
  <si>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</si>
  <si>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</si>
  <si>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</si>
  <si>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</si>
  <si>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</si>
  <si>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</si>
  <si>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</si>
  <si>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</si>
  <si>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</si>
  <si>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</si>
  <si>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</si>
  <si>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</si>
  <si>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</si>
  <si>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</si>
  <si>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</si>
  <si>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</si>
  <si>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</si>
  <si>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</si>
  <si>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</si>
  <si>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</si>
  <si>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</si>
  <si>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</si>
  <si>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</si>
  <si>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</si>
  <si>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</si>
  <si>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</si>
  <si>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</si>
  <si>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</si>
  <si>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</si>
  <si>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</si>
  <si>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</si>
  <si>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</si>
  <si>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</si>
  <si>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</si>
  <si>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</si>
  <si>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</si>
  <si>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</si>
  <si>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</si>
  <si>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</si>
  <si>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</si>
  <si>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</si>
  <si>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</si>
  <si>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</si>
  <si>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</si>
  <si>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</si>
  <si>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</si>
  <si>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</si>
  <si>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</si>
  <si>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</si>
  <si>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</si>
  <si>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</si>
  <si>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</si>
  <si>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</si>
  <si>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</si>
  <si>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</si>
  <si>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</si>
  <si>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</si>
  <si>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</si>
  <si>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</si>
  <si>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</si>
  <si>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</si>
  <si>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</si>
  <si>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</si>
  <si>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</si>
  <si>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</si>
  <si>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</si>
  <si>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</si>
  <si>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</si>
  <si>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</si>
  <si>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</si>
  <si>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</si>
  <si>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</si>
  <si>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</si>
  <si>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</si>
  <si>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</si>
  <si>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</si>
  <si>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</si>
  <si>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</si>
  <si>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</si>
  <si>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</si>
  <si>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</si>
  <si>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</si>
  <si>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</si>
  <si>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</si>
  <si>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</si>
  <si>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</si>
  <si>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</si>
  <si>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</si>
  <si>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</si>
  <si>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</si>
  <si>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</si>
  <si>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</si>
  <si>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</si>
  <si>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</si>
  <si>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</si>
  <si>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</si>
  <si>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</si>
  <si>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</si>
  <si>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</si>
  <si>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</si>
  <si>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</si>
  <si>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</si>
  <si>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</si>
  <si>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</si>
  <si>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</si>
  <si>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</si>
  <si>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</si>
  <si>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</si>
  <si>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</si>
  <si>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</si>
  <si>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</si>
  <si>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</si>
  <si>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4.93</t>
  </si>
  <si>
    <t>国民健康保険病院事業会計</t>
  </si>
  <si>
    <t>一般会計</t>
  </si>
  <si>
    <t>国民健康保険事業特別会計</t>
  </si>
  <si>
    <t>介護保険特別会計（保険事業勘定）</t>
  </si>
  <si>
    <t>介護保険特別会計（サービス事業勘定）</t>
  </si>
  <si>
    <t>公共下水道事業特別会計</t>
  </si>
  <si>
    <t>漁業集落排水事業特別会計</t>
  </si>
  <si>
    <t>後期高齢者医療特別会計</t>
  </si>
  <si>
    <t>その他会計（赤字）</t>
  </si>
  <si>
    <t>その他会計（黒字）</t>
  </si>
  <si>
    <t>-</t>
    <phoneticPr fontId="2"/>
  </si>
  <si>
    <t>南部檜山衛生処理組合</t>
    <rPh sb="0" eb="2">
      <t>ナンブ</t>
    </rPh>
    <rPh sb="2" eb="4">
      <t>ヒヤマ</t>
    </rPh>
    <rPh sb="4" eb="6">
      <t>エイセイ</t>
    </rPh>
    <rPh sb="6" eb="8">
      <t>ショリ</t>
    </rPh>
    <rPh sb="8" eb="10">
      <t>クミアイ</t>
    </rPh>
    <phoneticPr fontId="2"/>
  </si>
  <si>
    <t>檜山広域行政組合</t>
    <rPh sb="0" eb="2">
      <t>ヒヤマ</t>
    </rPh>
    <rPh sb="2" eb="4">
      <t>コウイキ</t>
    </rPh>
    <rPh sb="4" eb="6">
      <t>ギョウセイ</t>
    </rPh>
    <rPh sb="6" eb="8">
      <t>クミアイ</t>
    </rPh>
    <phoneticPr fontId="2"/>
  </si>
  <si>
    <t>渡島・檜山地方税滞納整理機構</t>
    <rPh sb="0" eb="2">
      <t>オシマ</t>
    </rPh>
    <rPh sb="3" eb="5">
      <t>ヒヤマ</t>
    </rPh>
    <rPh sb="5" eb="8">
      <t>チホウゼイ</t>
    </rPh>
    <rPh sb="8" eb="10">
      <t>タイノウ</t>
    </rPh>
    <rPh sb="10" eb="12">
      <t>セイリ</t>
    </rPh>
    <rPh sb="12" eb="14">
      <t>キコウ</t>
    </rPh>
    <phoneticPr fontId="2"/>
  </si>
  <si>
    <t>乙部振興公社</t>
    <rPh sb="0" eb="2">
      <t>オトベ</t>
    </rPh>
    <rPh sb="2" eb="4">
      <t>シンコウ</t>
    </rPh>
    <rPh sb="4" eb="6">
      <t>コウシャ</t>
    </rPh>
    <phoneticPr fontId="2"/>
  </si>
  <si>
    <t>乙部観光</t>
    <rPh sb="0" eb="2">
      <t>オトベ</t>
    </rPh>
    <rPh sb="2" eb="4">
      <t>カンコウ</t>
    </rPh>
    <phoneticPr fontId="2"/>
  </si>
  <si>
    <t>おとべ創生</t>
    <rPh sb="3" eb="5">
      <t>ソウセイ</t>
    </rPh>
    <phoneticPr fontId="2"/>
  </si>
  <si>
    <t>-</t>
    <phoneticPr fontId="2"/>
  </si>
  <si>
    <t>-</t>
    <phoneticPr fontId="2"/>
  </si>
  <si>
    <t>H28設立</t>
    <rPh sb="3" eb="5">
      <t>セツリツ</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</si>
  <si>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</si>
  <si>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</si>
  <si>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</si>
  <si>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</si>
  <si>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将来負担比率は発生しておらず、有形固定資産減価償却率については、上昇傾向にはあるが、公共施設等総合管理計画に基づき適正に管理、運用していく。</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</si>
  <si>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</si>
  <si>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</si>
  <si>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</si>
  <si>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</si>
  <si>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</si>
  <si>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</si>
  <si>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</si>
  <si>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り、横ばいとなっているが、近年は温泉施設の改修、学校の大規模改修を実施しているため、これらの地方債の償還が始まると、実質公債費比率が上昇することが見込まれるため、これまで以上に公債費の適正化に取り組んでいく必要がある。
　将来負担比率に関しては、現在は発生していないが、今後も、基金の確保や交付税算入率の高い地方債の活用など、充当可能財源の確保に努めていく。</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</si>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</sst>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221823</c:v>
                </c:pt>
                <c:pt idx="1">
                  <c:v>263041</c:v>
                </c:pt>
                <c:pt idx="2">
                  <c:v>272886</c:v>
                </c:pt>
                <c:pt idx="3">
                  <c:v>245039</c:v>
                </c:pt>
                <c:pt idx="4">
                  <c:v>237994</c:v>
                </c:pt>
              </c:numCache>
            </c:numRef>
          </c:val>
          <c:smooth val="0"/>
          <c:extLst>
            <c:ext xmlns:c16="http://schemas.microsoft.com/office/drawing/2014/chart" uri="{C3380CC4-5D6E-409C-BE32-E72D297353CC}">
              <c16:uniqueId val="{00000000-1381-457F-9A5C-C32D047CF1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170516</c:v>
                </c:pt>
                <c:pt idx="1">
                  <c:v>222847</c:v>
                </c:pt>
                <c:pt idx="2">
                  <c:v>246430</c:v>
                </c:pt>
                <c:pt idx="3">
                  <c:v>125859</c:v>
                </c:pt>
                <c:pt idx="4">
                  <c:v>138390</c:v>
                </c:pt>
              </c:numCache>
            </c:numRef>
          </c:val>
          <c:smooth val="0"/>
          <c:extLst>
            <c:ext xmlns:c16="http://schemas.microsoft.com/office/drawing/2014/chart" uri="{C3380CC4-5D6E-409C-BE32-E72D297353CC}">
              <c16:uniqueId val="{00000001-1381-457F-9A5C-C32D047CF115}"/>
            </c:ext>
          </c:extLst>
        </c:ser>
        <c:dLbls>
          <c:showLegendKey val="0"/>
          <c:showVal val="0"/>
          <c:showCatName val="0"/>
          <c:showSerName val="0"/>
          <c:showPercent val="0"/>
          <c:showBubbleSize val="0"/>
        </c:dLbls>
        <c:marker val="1"/>
        <c:smooth val="0"/>
        <c:axId val="526649448"/>
        <c:axId val="526649840"/>
      </c:lineChart>
      <c:catAx>
        <c:axId val="526649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6649840"/>
        <c:crosses val="autoZero"/>
        <c:auto val="1"/>
        <c:lblAlgn val="ctr"/>
        <c:lblOffset val="100"/>
        <c:tickLblSkip val="1"/>
        <c:tickMarkSkip val="1"/>
        <c:noMultiLvlLbl val="0"/>
      </c:catAx>
      <c:valAx>
        <c:axId val="52664984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6649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5.0199999999999996</c:v>
                </c:pt>
                <c:pt idx="1">
                  <c:v>4.21</c:v>
                </c:pt>
                <c:pt idx="2">
                  <c:v>5.63</c:v>
                </c:pt>
                <c:pt idx="3">
                  <c:v>4.93</c:v>
                </c:pt>
                <c:pt idx="4">
                  <c:v>4.54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29.78</c:v>
                </c:pt>
                <c:pt idx="1">
                  <c:v>25.63</c:v>
                </c:pt>
                <c:pt idx="2">
                  <c:v>21.55</c:v>
                </c:pt>
                <c:pt idx="3">
                  <c:v>20.100000000000001</c:v>
                </c:pt>
                <c:pt idx="4">
                  <c:v>20.52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26651408"/>
        <c:axId val="526651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1.39</c:v>
                </c:pt>
                <c:pt idx="1">
                  <c:v>-4.93</c:v>
                </c:pt>
                <c:pt idx="2">
                  <c:v>1.81</c:v>
                </c:pt>
                <c:pt idx="3">
                  <c:v>2.5499999999999998</c:v>
                </c:pt>
                <c:pt idx="4">
                  <c:v>3.08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26651408"/>
        <c:axId val="526651800"/>
      </c:lineChart>
      <c:catAx>
        <c:axId val="52665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6651800"/>
        <c:crosses val="autoZero"/>
        <c:auto val="1"/>
        <c:lblAlgn val="ctr"/>
        <c:lblOffset val="100"/>
        <c:tickLblSkip val="1"/>
        <c:tickMarkSkip val="1"/>
        <c:noMultiLvlLbl val="0"/>
      </c:catAx>
      <c:valAx>
        <c:axId val="526651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6651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7.0000000000000007E-2</c:v>
                </c:pt>
                <c:pt idx="2">
                  <c:v>#N/A</c:v>
                </c:pt>
                <c:pt idx="3">
                  <c:v>0.06</c:v>
                </c:pt>
                <c:pt idx="4">
                  <c:v>#N/A</c:v>
                </c:pt>
                <c:pt idx="5">
                  <c:v>7.0000000000000007E-2</c:v>
                </c:pt>
                <c:pt idx="6">
                  <c:v>#N/A</c:v>
                </c:pt>
                <c:pt idx="7">
                  <c:v>0.08</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0.09</c:v>
                </c:pt>
                <c:pt idx="2">
                  <c:v>#N/A</c:v>
                </c:pt>
                <c:pt idx="3">
                  <c:v>0.09</c:v>
                </c:pt>
                <c:pt idx="4">
                  <c:v>#N/A</c:v>
                </c:pt>
                <c:pt idx="5">
                  <c:v>0.11</c:v>
                </c:pt>
                <c:pt idx="6">
                  <c:v>#N/A</c:v>
                </c:pt>
                <c:pt idx="7">
                  <c:v>0.11</c:v>
                </c:pt>
                <c:pt idx="8">
                  <c:v>#N/A</c:v>
                </c:pt>
                <c:pt idx="9">
                  <c:v>0.1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0.13</c:v>
                </c:pt>
                <c:pt idx="2">
                  <c:v>#N/A</c:v>
                </c:pt>
                <c:pt idx="3">
                  <c:v>0.15</c:v>
                </c:pt>
                <c:pt idx="4">
                  <c:v>#N/A</c:v>
                </c:pt>
                <c:pt idx="5">
                  <c:v>0.14000000000000001</c:v>
                </c:pt>
                <c:pt idx="6">
                  <c:v>#N/A</c:v>
                </c:pt>
                <c:pt idx="7">
                  <c:v>0.14000000000000001</c:v>
                </c:pt>
                <c:pt idx="8">
                  <c:v>#N/A</c:v>
                </c:pt>
                <c:pt idx="9">
                  <c:v>0.12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1.4</c:v>
                </c:pt>
                <c:pt idx="2">
                  <c:v>#N/A</c:v>
                </c:pt>
                <c:pt idx="3">
                  <c:v>1.98</c:v>
                </c:pt>
                <c:pt idx="4">
                  <c:v>#N/A</c:v>
                </c:pt>
                <c:pt idx="5">
                  <c:v>2.2999999999999998</c:v>
                </c:pt>
                <c:pt idx="6">
                  <c:v>#N/A</c:v>
                </c:pt>
                <c:pt idx="7">
                  <c:v>0.43</c:v>
                </c:pt>
                <c:pt idx="8">
                  <c:v>#N/A</c:v>
                </c:pt>
                <c:pt idx="9">
                  <c:v>0.56000000000000005</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0.18</c:v>
                </c:pt>
                <c:pt idx="2">
                  <c:v>#N/A</c:v>
                </c:pt>
                <c:pt idx="3">
                  <c:v>0.56999999999999995</c:v>
                </c:pt>
                <c:pt idx="4">
                  <c:v>#N/A</c:v>
                </c:pt>
                <c:pt idx="5">
                  <c:v>1.44</c:v>
                </c:pt>
                <c:pt idx="6">
                  <c:v>#N/A</c:v>
                </c:pt>
                <c:pt idx="7">
                  <c:v>1.02</c:v>
                </c:pt>
                <c:pt idx="8">
                  <c:v>#N/A</c:v>
                </c:pt>
                <c:pt idx="9">
                  <c:v>1.03</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2.67</c:v>
                </c:pt>
                <c:pt idx="2">
                  <c:v>#N/A</c:v>
                </c:pt>
                <c:pt idx="3">
                  <c:v>1.08</c:v>
                </c:pt>
                <c:pt idx="4">
                  <c:v>#N/A</c:v>
                </c:pt>
                <c:pt idx="5">
                  <c:v>1.91</c:v>
                </c:pt>
                <c:pt idx="6">
                  <c:v>#N/A</c:v>
                </c:pt>
                <c:pt idx="7">
                  <c:v>3.13</c:v>
                </c:pt>
                <c:pt idx="8">
                  <c:v>#N/A</c:v>
                </c:pt>
                <c:pt idx="9">
                  <c:v>2.87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5.0199999999999996</c:v>
                </c:pt>
                <c:pt idx="2">
                  <c:v>#N/A</c:v>
                </c:pt>
                <c:pt idx="3">
                  <c:v>4.21</c:v>
                </c:pt>
                <c:pt idx="4">
                  <c:v>#N/A</c:v>
                </c:pt>
                <c:pt idx="5">
                  <c:v>5.63</c:v>
                </c:pt>
                <c:pt idx="6">
                  <c:v>#N/A</c:v>
                </c:pt>
                <c:pt idx="7">
                  <c:v>4.92</c:v>
                </c:pt>
                <c:pt idx="8">
                  <c:v>#N/A</c:v>
                </c:pt>
                <c:pt idx="9">
                  <c:v>4.54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11.4</c:v>
                </c:pt>
                <c:pt idx="2">
                  <c:v>#N/A</c:v>
                </c:pt>
                <c:pt idx="3">
                  <c:v>11.29</c:v>
                </c:pt>
                <c:pt idx="4">
                  <c:v>#N/A</c:v>
                </c:pt>
                <c:pt idx="5">
                  <c:v>11.81</c:v>
                </c:pt>
                <c:pt idx="6">
                  <c:v>#N/A</c:v>
                </c:pt>
                <c:pt idx="7">
                  <c:v>11.4</c:v>
                </c:pt>
                <c:pt idx="8">
                  <c:v>#N/A</c:v>
                </c:pt>
                <c:pt idx="9">
                  <c:v>11.41</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717750024"/>
        <c:axId val="717750416"/>
      </c:barChart>
      <c:catAx>
        <c:axId val="717750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17750416"/>
        <c:crosses val="autoZero"/>
        <c:auto val="1"/>
        <c:lblAlgn val="ctr"/>
        <c:lblOffset val="100"/>
        <c:tickLblSkip val="1"/>
        <c:tickMarkSkip val="1"/>
        <c:noMultiLvlLbl val="0"/>
      </c:catAx>
      <c:valAx>
        <c:axId val="717750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7750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521</c:v>
                </c:pt>
                <c:pt idx="5">
                  <c:v>515</c:v>
                </c:pt>
                <c:pt idx="8">
                  <c:v>541</c:v>
                </c:pt>
                <c:pt idx="11">
                  <c:v>534</c:v>
                </c:pt>
                <c:pt idx="14">
                  <c:v>538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136</c:v>
                </c:pt>
                <c:pt idx="3">
                  <c:v>123</c:v>
                </c:pt>
                <c:pt idx="6">
                  <c:v>128</c:v>
                </c:pt>
                <c:pt idx="9">
                  <c:v>129</c:v>
                </c:pt>
                <c:pt idx="12">
                  <c:v>129</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459</c:v>
                </c:pt>
                <c:pt idx="3">
                  <c:v>502</c:v>
                </c:pt>
                <c:pt idx="6">
                  <c:v>493</c:v>
                </c:pt>
                <c:pt idx="9">
                  <c:v>468</c:v>
                </c:pt>
                <c:pt idx="12">
                  <c:v>481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717751200"/>
        <c:axId val="717751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74</c:v>
                </c:pt>
                <c:pt idx="2">
                  <c:v>#N/A</c:v>
                </c:pt>
                <c:pt idx="3">
                  <c:v>#N/A</c:v>
                </c:pt>
                <c:pt idx="4">
                  <c:v>111</c:v>
                </c:pt>
                <c:pt idx="5">
                  <c:v>#N/A</c:v>
                </c:pt>
                <c:pt idx="6">
                  <c:v>#N/A</c:v>
                </c:pt>
                <c:pt idx="7">
                  <c:v>81</c:v>
                </c:pt>
                <c:pt idx="8">
                  <c:v>#N/A</c:v>
                </c:pt>
                <c:pt idx="9">
                  <c:v>#N/A</c:v>
                </c:pt>
                <c:pt idx="10">
                  <c:v>63</c:v>
                </c:pt>
                <c:pt idx="11">
                  <c:v>#N/A</c:v>
                </c:pt>
                <c:pt idx="12">
                  <c:v>#N/A</c:v>
                </c:pt>
                <c:pt idx="13">
                  <c:v>72</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717751200"/>
        <c:axId val="717751592"/>
      </c:lineChart>
      <c:catAx>
        <c:axId val="71775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17751592"/>
        <c:crosses val="autoZero"/>
        <c:auto val="1"/>
        <c:lblAlgn val="ctr"/>
        <c:lblOffset val="100"/>
        <c:tickLblSkip val="1"/>
        <c:tickMarkSkip val="1"/>
        <c:noMultiLvlLbl val="0"/>
      </c:catAx>
      <c:valAx>
        <c:axId val="717751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7751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4109</c:v>
                </c:pt>
                <c:pt idx="5">
                  <c:v>4148</c:v>
                </c:pt>
                <c:pt idx="8">
                  <c:v>4146</c:v>
                </c:pt>
                <c:pt idx="11">
                  <c:v>4014</c:v>
                </c:pt>
                <c:pt idx="14">
                  <c:v>3983</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564</c:v>
                </c:pt>
                <c:pt idx="5">
                  <c:v>524</c:v>
                </c:pt>
                <c:pt idx="8">
                  <c:v>482</c:v>
                </c:pt>
                <c:pt idx="11">
                  <c:v>438</c:v>
                </c:pt>
                <c:pt idx="14">
                  <c:v>394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3123</c:v>
                </c:pt>
                <c:pt idx="5">
                  <c:v>3375</c:v>
                </c:pt>
                <c:pt idx="8">
                  <c:v>3382</c:v>
                </c:pt>
                <c:pt idx="11">
                  <c:v>3786</c:v>
                </c:pt>
                <c:pt idx="14">
                  <c:v>4242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929</c:v>
                </c:pt>
                <c:pt idx="3">
                  <c:v>895</c:v>
                </c:pt>
                <c:pt idx="6">
                  <c:v>814</c:v>
                </c:pt>
                <c:pt idx="9">
                  <c:v>802</c:v>
                </c:pt>
                <c:pt idx="12">
                  <c:v>776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c:v>
                </c:pt>
                <c:pt idx="3">
                  <c:v>7</c:v>
                </c:pt>
                <c:pt idx="6">
                  <c:v>9</c:v>
                </c:pt>
                <c:pt idx="9">
                  <c:v>9</c:v>
                </c:pt>
                <c:pt idx="12">
                  <c:v>8</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1364</c:v>
                </c:pt>
                <c:pt idx="3">
                  <c:v>1425</c:v>
                </c:pt>
                <c:pt idx="6">
                  <c:v>1356</c:v>
                </c:pt>
                <c:pt idx="9">
                  <c:v>1286</c:v>
                </c:pt>
                <c:pt idx="12">
                  <c:v>1234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4002</c:v>
                </c:pt>
                <c:pt idx="3">
                  <c:v>3979</c:v>
                </c:pt>
                <c:pt idx="6">
                  <c:v>3968</c:v>
                </c:pt>
                <c:pt idx="9">
                  <c:v>3789</c:v>
                </c:pt>
                <c:pt idx="12">
                  <c:v>3614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717751984"/>
        <c:axId val="717752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717751984"/>
        <c:axId val="717752768"/>
      </c:lineChart>
      <c:catAx>
        <c:axId val="71775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17752768"/>
        <c:crosses val="autoZero"/>
        <c:auto val="1"/>
        <c:lblAlgn val="ctr"/>
        <c:lblOffset val="100"/>
        <c:tickLblSkip val="1"/>
        <c:tickMarkSkip val="1"/>
        <c:noMultiLvlLbl val="0"/>
      </c:catAx>
      <c:valAx>
        <c:axId val="717752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7751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{9EA25894-5242-4105-B0BC-F9AEB8A1913B}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7C09-413D-A8D9-0F8BFAAFF566}"/>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{FDABE489-E724-456E-8020-9D24CBA2E862}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7C09-413D-A8D9-0F8BFAAFF566}"/>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{A6E465FC-F5EC-411B-B31E-A39EE27F6A6E}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7C09-413D-A8D9-0F8BFAAFF566}"/>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{B658F900-0843-4880-8ACF-FAA88DC16A82}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7C09-413D-A8D9-0F8BFAAFF566}"/>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{3FDC1814-329B-4FD5-9A4F-46C117626E51}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7C09-413D-A8D9-0F8BFAAFF5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53</c:v>
                </c:pt>
                <c:pt idx="4">
                  <c:v>54.6</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7C09-413D-A8D9-0F8BFAAFF566}"/>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{32A4B13A-495D-4CFB-9198-6D69FD144C14}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7C09-413D-A8D9-0F8BFAAFF566}"/>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{62E1C61B-4A9C-4F33-A897-342605F17755}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7C09-413D-A8D9-0F8BFAAFF566}"/>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{50CFDC30-9D14-40DA-8C8E-204D269E1EC4}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7C09-413D-A8D9-0F8BFAAFF566}"/>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{ED878EA4-8E4E-447C-9B05-2A92771E1898}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7C09-413D-A8D9-0F8BFAAFF566}"/>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{8521E2F0-DD2B-468B-B395-22CA532245ED}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7C09-413D-A8D9-0F8BFAAFF5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pt idx="4">
                  <c:v>58.7</c:v>
                </c:pt>
              </c:numCache>
            </c:numRef>
          </c:xVal>
          <c:yVal>
            <c:numRef>
              <c:f>公会計指標分析・財政指標組合せ分析表!$K$55:$O$55</c:f>
              <c:numCache>
                <c:formatCode>#,##0.0;"▲ "#,##0.0</c:formatCode>
                <c:ptCount val="5"/>
                <c:pt idx="3">
                  <c:v>0</c:v>
                </c:pt>
                <c:pt idx="4">
                  <c:v>0</c:v>
                </c:pt>
              </c:numCache>
            </c:numRef>
          </c:yVal>
          <c:smooth val="0"/>
          <c:extLst>
            <c:ext xmlns:c16="http://schemas.microsoft.com/office/drawing/2014/chart" uri="{C3380CC4-5D6E-409C-BE32-E72D297353CC}">
              <c16:uniqueId val="{0000000B-7C09-413D-A8D9-0F8BFAAFF566}"/>
            </c:ext>
          </c:extLst>
        </c:ser>
        <c:dLbls>
          <c:showLegendKey val="0"/>
          <c:showVal val="0"/>
          <c:showCatName val="0"/>
          <c:showSerName val="0"/>
          <c:showPercent val="0"/>
          <c:showBubbleSize val="0"/>
        </c:dLbls>
        <c:axId val="74507392"/>
        <c:axId val="74509312"/>
      </c:scatterChart>
      <c:valAx>
        <c:axId val="74507392"/>
        <c:scaling>
          <c:orientation val="minMax"/>
          <c:max val="59"/>
          <c:min val="55.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509312"/>
        <c:crosses val="autoZero"/>
        <c:crossBetween val="midCat"/>
      </c:valAx>
      <c:valAx>
        <c:axId val="7450931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45073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{332EE9BD-4C87-439D-B426-954F7E7B0D19}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C216-4153-AB14-B051434B75D9}"/>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{A6C582B5-89D5-45E1-B8DF-935D7BB0B6A4}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C216-4153-AB14-B051434B75D9}"/>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{BEF96249-471B-44E9-A3E2-F2C22E09CC12}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C216-4153-AB14-B051434B75D9}"/>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{8138F707-BE10-462E-80FD-C869DAE535A2}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C216-4153-AB14-B051434B75D9}"/>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{74282A6D-E0F7-4B9B-8508-13E233DFFFDB}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C216-4153-AB14-B051434B75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5.6</c:v>
                </c:pt>
                <c:pt idx="1">
                  <c:v>5.0999999999999996</c:v>
                </c:pt>
                <c:pt idx="2">
                  <c:v>4.0999999999999996</c:v>
                </c:pt>
                <c:pt idx="3">
                  <c:v>3.9</c:v>
                </c:pt>
                <c:pt idx="4">
                  <c:v>3.7</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C216-4153-AB14-B051434B75D9}"/>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{663B481C-70AF-4E60-84B6-F8304D60FE49}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C216-4153-AB14-B051434B75D9}"/>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{67E3E6DA-0499-45CB-A243-2788DBA26B5C}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C216-4153-AB14-B051434B75D9}"/>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{FD4A9747-5453-4CFC-9528-64C0DAEE48C3}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C216-4153-AB14-B051434B75D9}"/>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{A7E8571C-78DA-4B2C-AECC-8BC22F4B9E70}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C216-4153-AB14-B051434B75D9}"/>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{BD2D6C0B-6E20-4211-823C-0C6062A3D363}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C216-4153-AB14-B051434B75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6.9</c:v>
                </c:pt>
                <c:pt idx="3">
                  <c:v>7.2</c:v>
                </c:pt>
                <c:pt idx="4">
                  <c:v>6</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C216-4153-AB14-B051434B75D9}"/>
            </c:ext>
          </c:extLst>
        </c:ser>
        <c:dLbls>
          <c:showLegendKey val="0"/>
          <c:showVal val="0"/>
          <c:showCatName val="0"/>
          <c:showSerName val="0"/>
          <c:showPercent val="0"/>
          <c:showBubbleSize val="0"/>
        </c:dLbls>
        <c:axId val="74203904"/>
        <c:axId val="74205824"/>
      </c:scatterChart>
      <c:valAx>
        <c:axId val="74203904"/>
        <c:scaling>
          <c:orientation val="minMax"/>
          <c:max val="8.7999999999999989"/>
          <c:min val="5.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205824"/>
        <c:crosses val="autoZero"/>
        <c:crossBetween val="midCat"/>
      </c:valAx>
      <c:valAx>
        <c:axId val="7420582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42039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北海道乙部町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3,919
3,915
162.59
3,950,200
3,776,533
109,583
2,411,975
3,613,878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齢化が進み行政サービスに対する需要が大きいことや労働力人口の減少による税収の大幅な増加が見込めず、自主財源に乏しい財政構造であるが、近年は企業誘致を積極的に行うなど、財政基盤の維持を図ってい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143192</xdr:rowOff>
    </xdr:from>
    <xdr:to>
      <xdr:col>7</xdr:col>
      <xdr:colOff>152400</xdr:colOff>
      <xdr:row>44</xdr:row>
      <xdr:rowOff>8255</xdr:rowOff>
    </xdr:to>
    <xdr:cxnSp macro="">
      <xdr:nvCxnSpPr>
        <xdr:cNvPr id="58" name="直線コネクタ 57"/>
        <xdr:cNvCxnSpPr/>
      </xdr:nvCxnSpPr>
      <xdr:spPr>
        <a:xfrm flipV="1">
          <a:off x="4953000" y="6315392"/>
          <a:ext cx="0" cy="1236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151782</xdr:rowOff>
    </xdr:from>
    <xdr:ext cx="762000" cy="259045"/>
    <xdr:sp macro="" textlink="">
      <xdr:nvSpPr>
        <xdr:cNvPr id="59" name="財政力最小値テキスト"/>
        <xdr:cNvSpPr txBox="1"/>
      </xdr:nvSpPr>
      <xdr:spPr>
        <a:xfrm>
          <a:off x="5041900" y="75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8255</xdr:rowOff>
    </xdr:from>
    <xdr:to>
      <xdr:col>7</xdr:col>
      <xdr:colOff>241300</xdr:colOff>
      <xdr:row>44</xdr:row>
      <xdr:rowOff>8255</xdr:rowOff>
    </xdr:to>
    <xdr:cxnSp macro="">
      <xdr:nvCxnSpPr>
        <xdr:cNvPr id="60" name="直線コネクタ 59"/>
        <xdr:cNvCxnSpPr/>
      </xdr:nvCxnSpPr>
      <xdr:spPr>
        <a:xfrm>
          <a:off x="4864100" y="75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58119</xdr:rowOff>
    </xdr:from>
    <xdr:ext cx="762000" cy="259045"/>
    <xdr:sp macro="" textlink="">
      <xdr:nvSpPr>
        <xdr:cNvPr id="61" name="財政力最大値テキスト"/>
        <xdr:cNvSpPr txBox="1"/>
      </xdr:nvSpPr>
      <xdr:spPr>
        <a:xfrm>
          <a:off x="5041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7</xdr:col>
      <xdr:colOff>63500</xdr:colOff>
      <xdr:row>36</xdr:row>
      <xdr:rowOff>143192</xdr:rowOff>
    </xdr:from>
    <xdr:to>
      <xdr:col>7</xdr:col>
      <xdr:colOff>241300</xdr:colOff>
      <xdr:row>36</xdr:row>
      <xdr:rowOff>143192</xdr:rowOff>
    </xdr:to>
    <xdr:cxnSp macro="">
      <xdr:nvCxnSpPr>
        <xdr:cNvPr id="62" name="直線コネクタ 61"/>
        <xdr:cNvCxnSpPr/>
      </xdr:nvCxnSpPr>
      <xdr:spPr>
        <a:xfrm>
          <a:off x="4864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137478</xdr:rowOff>
    </xdr:from>
    <xdr:to>
      <xdr:col>7</xdr:col>
      <xdr:colOff>152400</xdr:colOff>
      <xdr:row>43</xdr:row>
      <xdr:rowOff>137478</xdr:rowOff>
    </xdr:to>
    <xdr:cxnSp macro="">
      <xdr:nvCxnSpPr>
        <xdr:cNvPr id="63" name="直線コネクタ 62"/>
        <xdr:cNvCxnSpPr/>
      </xdr:nvCxnSpPr>
      <xdr:spPr>
        <a:xfrm>
          <a:off x="4114800" y="750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73042</xdr:rowOff>
    </xdr:from>
    <xdr:ext cx="762000" cy="259045"/>
    <xdr:sp macro="" textlink="">
      <xdr:nvSpPr>
        <xdr:cNvPr id="64" name="財政力平均値テキスト"/>
        <xdr:cNvSpPr txBox="1"/>
      </xdr:nvSpPr>
      <xdr:spPr>
        <a:xfrm>
          <a:off x="5041900" y="7273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65" name="フローチャート : 判断 64"/>
        <xdr:cNvSpPr/>
      </xdr:nvSpPr>
      <xdr:spPr>
        <a:xfrm>
          <a:off x="49022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137478</xdr:rowOff>
    </xdr:from>
    <xdr:to>
      <xdr:col>6</xdr:col>
      <xdr:colOff>0</xdr:colOff>
      <xdr:row>43</xdr:row>
      <xdr:rowOff>137478</xdr:rowOff>
    </xdr:to>
    <xdr:cxnSp macro="">
      <xdr:nvCxnSpPr>
        <xdr:cNvPr id="66" name="直線コネクタ 65"/>
        <xdr:cNvCxnSpPr/>
      </xdr:nvCxnSpPr>
      <xdr:spPr>
        <a:xfrm>
          <a:off x="3225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32385</xdr:rowOff>
    </xdr:from>
    <xdr:to>
      <xdr:col>6</xdr:col>
      <xdr:colOff>50800</xdr:colOff>
      <xdr:row>43</xdr:row>
      <xdr:rowOff>133985</xdr:rowOff>
    </xdr:to>
    <xdr:sp macro="" textlink="">
      <xdr:nvSpPr>
        <xdr:cNvPr id="67" name="フローチャート : 判断 66"/>
        <xdr:cNvSpPr/>
      </xdr:nvSpPr>
      <xdr:spPr>
        <a:xfrm>
          <a:off x="4064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144162</xdr:rowOff>
    </xdr:from>
    <xdr:ext cx="736600" cy="259045"/>
    <xdr:sp macro="" textlink="">
      <xdr:nvSpPr>
        <xdr:cNvPr id="68" name="テキスト ボックス 67"/>
        <xdr:cNvSpPr txBox="1"/>
      </xdr:nvSpPr>
      <xdr:spPr>
        <a:xfrm>
          <a:off x="3733800" y="7173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137478</xdr:rowOff>
    </xdr:from>
    <xdr:to>
      <xdr:col>4</xdr:col>
      <xdr:colOff>482600</xdr:colOff>
      <xdr:row>43</xdr:row>
      <xdr:rowOff>137478</xdr:rowOff>
    </xdr:to>
    <xdr:cxnSp macro="">
      <xdr:nvCxnSpPr>
        <xdr:cNvPr id="69" name="直線コネクタ 68"/>
        <xdr:cNvCxnSpPr/>
      </xdr:nvCxnSpPr>
      <xdr:spPr>
        <a:xfrm>
          <a:off x="2336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38418</xdr:rowOff>
    </xdr:from>
    <xdr:to>
      <xdr:col>4</xdr:col>
      <xdr:colOff>533400</xdr:colOff>
      <xdr:row>43</xdr:row>
      <xdr:rowOff>140018</xdr:rowOff>
    </xdr:to>
    <xdr:sp macro="" textlink="">
      <xdr:nvSpPr>
        <xdr:cNvPr id="70" name="フローチャート : 判断 69"/>
        <xdr:cNvSpPr/>
      </xdr:nvSpPr>
      <xdr:spPr>
        <a:xfrm>
          <a:off x="3175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150195</xdr:rowOff>
    </xdr:from>
    <xdr:ext cx="762000" cy="259045"/>
    <xdr:sp macro="" textlink="">
      <xdr:nvSpPr>
        <xdr:cNvPr id="71" name="テキスト ボックス 70"/>
        <xdr:cNvSpPr txBox="1"/>
      </xdr:nvSpPr>
      <xdr:spPr>
        <a:xfrm>
          <a:off x="2844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137478</xdr:rowOff>
    </xdr:from>
    <xdr:to>
      <xdr:col>3</xdr:col>
      <xdr:colOff>279400</xdr:colOff>
      <xdr:row>43</xdr:row>
      <xdr:rowOff>137478</xdr:rowOff>
    </xdr:to>
    <xdr:cxnSp macro="">
      <xdr:nvCxnSpPr>
        <xdr:cNvPr id="72" name="直線コネクタ 71"/>
        <xdr:cNvCxnSpPr/>
      </xdr:nvCxnSpPr>
      <xdr:spPr>
        <a:xfrm>
          <a:off x="1447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44450</xdr:rowOff>
    </xdr:from>
    <xdr:to>
      <xdr:col>3</xdr:col>
      <xdr:colOff>330200</xdr:colOff>
      <xdr:row>43</xdr:row>
      <xdr:rowOff>146050</xdr:rowOff>
    </xdr:to>
    <xdr:sp macro="" textlink="">
      <xdr:nvSpPr>
        <xdr:cNvPr id="73" name="フローチャート : 判断 72"/>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156227</xdr:rowOff>
    </xdr:from>
    <xdr:ext cx="762000" cy="259045"/>
    <xdr:sp macro="" textlink="">
      <xdr:nvSpPr>
        <xdr:cNvPr id="74" name="テキスト ボックス 73"/>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38418</xdr:rowOff>
    </xdr:from>
    <xdr:to>
      <xdr:col>2</xdr:col>
      <xdr:colOff>127000</xdr:colOff>
      <xdr:row>43</xdr:row>
      <xdr:rowOff>140018</xdr:rowOff>
    </xdr:to>
    <xdr:sp macro="" textlink="">
      <xdr:nvSpPr>
        <xdr:cNvPr id="75" name="フローチャート : 判断 74"/>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150195</xdr:rowOff>
    </xdr:from>
    <xdr:ext cx="762000" cy="259045"/>
    <xdr:sp macro="" textlink="">
      <xdr:nvSpPr>
        <xdr:cNvPr id="76" name="テキスト ボックス 75"/>
        <xdr:cNvSpPr txBox="1"/>
      </xdr:nvSpPr>
      <xdr:spPr>
        <a:xfrm>
          <a:off x="1066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86678</xdr:rowOff>
    </xdr:from>
    <xdr:to>
      <xdr:col>7</xdr:col>
      <xdr:colOff>203200</xdr:colOff>
      <xdr:row>44</xdr:row>
      <xdr:rowOff>16828</xdr:rowOff>
    </xdr:to>
    <xdr:sp macro="" textlink="">
      <xdr:nvSpPr>
        <xdr:cNvPr id="82" name="円/楕円 81"/>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15893</xdr:rowOff>
    </xdr:from>
    <xdr:ext cx="762000" cy="259045"/>
    <xdr:sp macro="" textlink="">
      <xdr:nvSpPr>
        <xdr:cNvPr id="83" name="財政力該当値テキスト"/>
        <xdr:cNvSpPr txBox="1"/>
      </xdr:nvSpPr>
      <xdr:spPr>
        <a:xfrm>
          <a:off x="5041900" y="738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86678</xdr:rowOff>
    </xdr:from>
    <xdr:to>
      <xdr:col>6</xdr:col>
      <xdr:colOff>50800</xdr:colOff>
      <xdr:row>44</xdr:row>
      <xdr:rowOff>16828</xdr:rowOff>
    </xdr:to>
    <xdr:sp macro="" textlink="">
      <xdr:nvSpPr>
        <xdr:cNvPr id="84" name="円/楕円 83"/>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1605</xdr:rowOff>
    </xdr:from>
    <xdr:ext cx="736600" cy="259045"/>
    <xdr:sp macro="" textlink="">
      <xdr:nvSpPr>
        <xdr:cNvPr id="85" name="テキスト ボックス 84"/>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86678</xdr:rowOff>
    </xdr:from>
    <xdr:to>
      <xdr:col>4</xdr:col>
      <xdr:colOff>533400</xdr:colOff>
      <xdr:row>44</xdr:row>
      <xdr:rowOff>16828</xdr:rowOff>
    </xdr:to>
    <xdr:sp macro="" textlink="">
      <xdr:nvSpPr>
        <xdr:cNvPr id="86" name="円/楕円 85"/>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1605</xdr:rowOff>
    </xdr:from>
    <xdr:ext cx="762000" cy="259045"/>
    <xdr:sp macro="" textlink="">
      <xdr:nvSpPr>
        <xdr:cNvPr id="87" name="テキスト ボックス 86"/>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86678</xdr:rowOff>
    </xdr:from>
    <xdr:to>
      <xdr:col>3</xdr:col>
      <xdr:colOff>330200</xdr:colOff>
      <xdr:row>44</xdr:row>
      <xdr:rowOff>16828</xdr:rowOff>
    </xdr:to>
    <xdr:sp macro="" textlink="">
      <xdr:nvSpPr>
        <xdr:cNvPr id="88" name="円/楕円 87"/>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1605</xdr:rowOff>
    </xdr:from>
    <xdr:ext cx="762000" cy="259045"/>
    <xdr:sp macro="" textlink="">
      <xdr:nvSpPr>
        <xdr:cNvPr id="89" name="テキスト ボックス 88"/>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86678</xdr:rowOff>
    </xdr:from>
    <xdr:to>
      <xdr:col>2</xdr:col>
      <xdr:colOff>127000</xdr:colOff>
      <xdr:row>44</xdr:row>
      <xdr:rowOff>16828</xdr:rowOff>
    </xdr:to>
    <xdr:sp macro="" textlink="">
      <xdr:nvSpPr>
        <xdr:cNvPr id="90" name="円/楕円 89"/>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1605</xdr:rowOff>
    </xdr:from>
    <xdr:ext cx="762000" cy="259045"/>
    <xdr:sp macro="" textlink="">
      <xdr:nvSpPr>
        <xdr:cNvPr id="91" name="テキスト ボックス 90"/>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財政基盤が弱く、自主財源に乏しい財政構造であるが、採用の抑制等、人件費の削減や行革を早くから取り組んできており、経常一般財源に対する歳出の均衡を図ってきた。</a:t>
          </a:r>
          <a:endParaRPr kumimoji="1" lang="en-US" altLang="ja-JP" sz="1300">
            <a:latin typeface="ＭＳ Ｐゴシック"/>
          </a:endParaRPr>
        </a:p>
        <a:p>
          <a:r>
            <a:rPr kumimoji="1" lang="ja-JP" altLang="en-US" sz="1300">
              <a:latin typeface="ＭＳ Ｐゴシック"/>
            </a:rPr>
            <a:t>　また、公債費についても、将来的な償還を考え交付税算入率の大きい地方債の活用による事業展開を図ってきたため、数値は</a:t>
          </a:r>
          <a:r>
            <a:rPr kumimoji="1" lang="en-US" altLang="ja-JP" sz="1300">
              <a:latin typeface="ＭＳ Ｐゴシック"/>
            </a:rPr>
            <a:t>70</a:t>
          </a:r>
          <a:r>
            <a:rPr kumimoji="1" lang="ja-JP" altLang="en-US" sz="1300">
              <a:latin typeface="ＭＳ Ｐゴシック"/>
            </a:rPr>
            <a:t>％前後を推移している。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164592</xdr:rowOff>
    </xdr:to>
    <xdr:cxnSp macro="">
      <xdr:nvCxnSpPr>
        <xdr:cNvPr id="119" name="直線コネクタ 118"/>
        <xdr:cNvCxnSpPr/>
      </xdr:nvCxnSpPr>
      <xdr:spPr>
        <a:xfrm flipV="1">
          <a:off x="4953000" y="9950450"/>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136669</xdr:rowOff>
    </xdr:from>
    <xdr:ext cx="762000" cy="259045"/>
    <xdr:sp macro="" textlink="">
      <xdr:nvSpPr>
        <xdr:cNvPr id="120"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7</xdr:col>
      <xdr:colOff>63500</xdr:colOff>
      <xdr:row>66</xdr:row>
      <xdr:rowOff>164592</xdr:rowOff>
    </xdr:from>
    <xdr:to>
      <xdr:col>7</xdr:col>
      <xdr:colOff>241300</xdr:colOff>
      <xdr:row>66</xdr:row>
      <xdr:rowOff>164592</xdr:rowOff>
    </xdr:to>
    <xdr:cxnSp macro="">
      <xdr:nvCxnSpPr>
        <xdr:cNvPr id="121" name="直線コネクタ 120"/>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3" name="直線コネクタ 12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1524</xdr:rowOff>
    </xdr:from>
    <xdr:to>
      <xdr:col>7</xdr:col>
      <xdr:colOff>152400</xdr:colOff>
      <xdr:row>58</xdr:row>
      <xdr:rowOff>6350</xdr:rowOff>
    </xdr:to>
    <xdr:cxnSp macro="">
      <xdr:nvCxnSpPr>
        <xdr:cNvPr id="124" name="直線コネクタ 123"/>
        <xdr:cNvCxnSpPr/>
      </xdr:nvCxnSpPr>
      <xdr:spPr>
        <a:xfrm>
          <a:off x="4114800" y="994562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79265</xdr:rowOff>
    </xdr:from>
    <xdr:ext cx="762000" cy="259045"/>
    <xdr:sp macro="" textlink="">
      <xdr:nvSpPr>
        <xdr:cNvPr id="125" name="財政構造の弾力性平均値テキスト"/>
        <xdr:cNvSpPr txBox="1"/>
      </xdr:nvSpPr>
      <xdr:spPr>
        <a:xfrm>
          <a:off x="5041900" y="10537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26" name="フローチャート : 判断 125"/>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1524</xdr:rowOff>
    </xdr:from>
    <xdr:to>
      <xdr:col>6</xdr:col>
      <xdr:colOff>0</xdr:colOff>
      <xdr:row>58</xdr:row>
      <xdr:rowOff>136652</xdr:rowOff>
    </xdr:to>
    <xdr:cxnSp macro="">
      <xdr:nvCxnSpPr>
        <xdr:cNvPr id="127" name="直線コネクタ 126"/>
        <xdr:cNvCxnSpPr/>
      </xdr:nvCxnSpPr>
      <xdr:spPr>
        <a:xfrm flipV="1">
          <a:off x="3225800" y="994562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49276</xdr:rowOff>
    </xdr:from>
    <xdr:to>
      <xdr:col>6</xdr:col>
      <xdr:colOff>50800</xdr:colOff>
      <xdr:row>61</xdr:row>
      <xdr:rowOff>150876</xdr:rowOff>
    </xdr:to>
    <xdr:sp macro="" textlink="">
      <xdr:nvSpPr>
        <xdr:cNvPr id="128" name="フローチャート : 判断 127"/>
        <xdr:cNvSpPr/>
      </xdr:nvSpPr>
      <xdr:spPr>
        <a:xfrm>
          <a:off x="4064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135653</xdr:rowOff>
    </xdr:from>
    <xdr:ext cx="736600" cy="259045"/>
    <xdr:sp macro="" textlink="">
      <xdr:nvSpPr>
        <xdr:cNvPr id="129" name="テキスト ボックス 128"/>
        <xdr:cNvSpPr txBox="1"/>
      </xdr:nvSpPr>
      <xdr:spPr>
        <a:xfrm>
          <a:off x="3733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3</xdr:col>
      <xdr:colOff>279400</xdr:colOff>
      <xdr:row>57</xdr:row>
      <xdr:rowOff>168148</xdr:rowOff>
    </xdr:from>
    <xdr:to>
      <xdr:col>4</xdr:col>
      <xdr:colOff>482600</xdr:colOff>
      <xdr:row>58</xdr:row>
      <xdr:rowOff>136652</xdr:rowOff>
    </xdr:to>
    <xdr:cxnSp macro="">
      <xdr:nvCxnSpPr>
        <xdr:cNvPr id="130" name="直線コネクタ 129"/>
        <xdr:cNvCxnSpPr/>
      </xdr:nvCxnSpPr>
      <xdr:spPr>
        <a:xfrm>
          <a:off x="2336800" y="994079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160274</xdr:rowOff>
    </xdr:from>
    <xdr:to>
      <xdr:col>4</xdr:col>
      <xdr:colOff>533400</xdr:colOff>
      <xdr:row>62</xdr:row>
      <xdr:rowOff>90424</xdr:rowOff>
    </xdr:to>
    <xdr:sp macro="" textlink="">
      <xdr:nvSpPr>
        <xdr:cNvPr id="131" name="フローチャート : 判断 130"/>
        <xdr:cNvSpPr/>
      </xdr:nvSpPr>
      <xdr:spPr>
        <a:xfrm>
          <a:off x="3175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75201</xdr:rowOff>
    </xdr:from>
    <xdr:ext cx="762000" cy="259045"/>
    <xdr:sp macro="" textlink="">
      <xdr:nvSpPr>
        <xdr:cNvPr id="132" name="テキスト ボックス 131"/>
        <xdr:cNvSpPr txBox="1"/>
      </xdr:nvSpPr>
      <xdr:spPr>
        <a:xfrm>
          <a:off x="2844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57</xdr:row>
      <xdr:rowOff>168148</xdr:rowOff>
    </xdr:from>
    <xdr:to>
      <xdr:col>3</xdr:col>
      <xdr:colOff>279400</xdr:colOff>
      <xdr:row>59</xdr:row>
      <xdr:rowOff>85852</xdr:rowOff>
    </xdr:to>
    <xdr:cxnSp macro="">
      <xdr:nvCxnSpPr>
        <xdr:cNvPr id="133" name="直線コネクタ 132"/>
        <xdr:cNvCxnSpPr/>
      </xdr:nvCxnSpPr>
      <xdr:spPr>
        <a:xfrm flipV="1">
          <a:off x="1447800" y="994079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4" name="フローチャート : 判断 133"/>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35" name="テキスト ボックス 134"/>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63754</xdr:rowOff>
    </xdr:from>
    <xdr:to>
      <xdr:col>2</xdr:col>
      <xdr:colOff>127000</xdr:colOff>
      <xdr:row>61</xdr:row>
      <xdr:rowOff>165354</xdr:rowOff>
    </xdr:to>
    <xdr:sp macro="" textlink="">
      <xdr:nvSpPr>
        <xdr:cNvPr id="136" name="フローチャート : 判断 135"/>
        <xdr:cNvSpPr/>
      </xdr:nvSpPr>
      <xdr:spPr>
        <a:xfrm>
          <a:off x="1397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150131</xdr:rowOff>
    </xdr:from>
    <xdr:ext cx="762000" cy="259045"/>
    <xdr:sp macro="" textlink="">
      <xdr:nvSpPr>
        <xdr:cNvPr id="137" name="テキスト ボックス 136"/>
        <xdr:cNvSpPr txBox="1"/>
      </xdr:nvSpPr>
      <xdr:spPr>
        <a:xfrm>
          <a:off x="1066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57</xdr:row>
      <xdr:rowOff>127000</xdr:rowOff>
    </xdr:from>
    <xdr:to>
      <xdr:col>7</xdr:col>
      <xdr:colOff>203200</xdr:colOff>
      <xdr:row>58</xdr:row>
      <xdr:rowOff>57150</xdr:rowOff>
    </xdr:to>
    <xdr:sp macro="" textlink="">
      <xdr:nvSpPr>
        <xdr:cNvPr id="143" name="円/楕円 142"/>
        <xdr:cNvSpPr/>
      </xdr:nvSpPr>
      <xdr:spPr>
        <a:xfrm>
          <a:off x="49022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48277</xdr:rowOff>
    </xdr:from>
    <xdr:ext cx="762000" cy="259045"/>
    <xdr:sp macro="" textlink="">
      <xdr:nvSpPr>
        <xdr:cNvPr id="144" name="財政構造の弾力性該当値テキスト"/>
        <xdr:cNvSpPr txBox="1"/>
      </xdr:nvSpPr>
      <xdr:spPr>
        <a:xfrm>
          <a:off x="5041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5</xdr:col>
      <xdr:colOff>635000</xdr:colOff>
      <xdr:row>57</xdr:row>
      <xdr:rowOff>122174</xdr:rowOff>
    </xdr:from>
    <xdr:to>
      <xdr:col>6</xdr:col>
      <xdr:colOff>50800</xdr:colOff>
      <xdr:row>58</xdr:row>
      <xdr:rowOff>52324</xdr:rowOff>
    </xdr:to>
    <xdr:sp macro="" textlink="">
      <xdr:nvSpPr>
        <xdr:cNvPr id="145" name="円/楕円 144"/>
        <xdr:cNvSpPr/>
      </xdr:nvSpPr>
      <xdr:spPr>
        <a:xfrm>
          <a:off x="4064000" y="98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62501</xdr:rowOff>
    </xdr:from>
    <xdr:ext cx="736600" cy="259045"/>
    <xdr:sp macro="" textlink="">
      <xdr:nvSpPr>
        <xdr:cNvPr id="146" name="テキスト ボックス 145"/>
        <xdr:cNvSpPr txBox="1"/>
      </xdr:nvSpPr>
      <xdr:spPr>
        <a:xfrm>
          <a:off x="3733800" y="966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85852</xdr:rowOff>
    </xdr:from>
    <xdr:to>
      <xdr:col>4</xdr:col>
      <xdr:colOff>533400</xdr:colOff>
      <xdr:row>59</xdr:row>
      <xdr:rowOff>16002</xdr:rowOff>
    </xdr:to>
    <xdr:sp macro="" textlink="">
      <xdr:nvSpPr>
        <xdr:cNvPr id="147" name="円/楕円 146"/>
        <xdr:cNvSpPr/>
      </xdr:nvSpPr>
      <xdr:spPr>
        <a:xfrm>
          <a:off x="3175000" y="100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26179</xdr:rowOff>
    </xdr:from>
    <xdr:ext cx="762000" cy="259045"/>
    <xdr:sp macro="" textlink="">
      <xdr:nvSpPr>
        <xdr:cNvPr id="148" name="テキスト ボックス 147"/>
        <xdr:cNvSpPr txBox="1"/>
      </xdr:nvSpPr>
      <xdr:spPr>
        <a:xfrm>
          <a:off x="2844800" y="979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3</xdr:col>
      <xdr:colOff>228600</xdr:colOff>
      <xdr:row>57</xdr:row>
      <xdr:rowOff>117348</xdr:rowOff>
    </xdr:from>
    <xdr:to>
      <xdr:col>3</xdr:col>
      <xdr:colOff>330200</xdr:colOff>
      <xdr:row>58</xdr:row>
      <xdr:rowOff>47498</xdr:rowOff>
    </xdr:to>
    <xdr:sp macro="" textlink="">
      <xdr:nvSpPr>
        <xdr:cNvPr id="149" name="円/楕円 148"/>
        <xdr:cNvSpPr/>
      </xdr:nvSpPr>
      <xdr:spPr>
        <a:xfrm>
          <a:off x="2286000" y="988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57675</xdr:rowOff>
    </xdr:from>
    <xdr:ext cx="762000" cy="259045"/>
    <xdr:sp macro="" textlink="">
      <xdr:nvSpPr>
        <xdr:cNvPr id="150" name="テキスト ボックス 149"/>
        <xdr:cNvSpPr txBox="1"/>
      </xdr:nvSpPr>
      <xdr:spPr>
        <a:xfrm>
          <a:off x="1955800" y="965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35052</xdr:rowOff>
    </xdr:from>
    <xdr:to>
      <xdr:col>2</xdr:col>
      <xdr:colOff>127000</xdr:colOff>
      <xdr:row>59</xdr:row>
      <xdr:rowOff>136652</xdr:rowOff>
    </xdr:to>
    <xdr:sp macro="" textlink="">
      <xdr:nvSpPr>
        <xdr:cNvPr id="151" name="円/楕円 150"/>
        <xdr:cNvSpPr/>
      </xdr:nvSpPr>
      <xdr:spPr>
        <a:xfrm>
          <a:off x="1397000" y="101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146829</xdr:rowOff>
    </xdr:from>
    <xdr:ext cx="762000" cy="259045"/>
    <xdr:sp macro="" textlink="">
      <xdr:nvSpPr>
        <xdr:cNvPr id="152" name="テキスト ボックス 151"/>
        <xdr:cNvSpPr txBox="1"/>
      </xdr:nvSpPr>
      <xdr:spPr>
        <a:xfrm>
          <a:off x="1066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4" name="テキスト ボックス 15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5" name="テキスト ボックス 15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[268,167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0" name="正方形/長方形 15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1" name="正方形/長方形 16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人件費については、一定程度人員の削減につとめており、現在は大幅な増減はないが、再任用職員と新規採用職員のバランスを図っていく必要がある。</a:t>
          </a:r>
          <a:endParaRPr kumimoji="1" lang="en-US" altLang="ja-JP" sz="1300">
            <a:latin typeface="ＭＳ Ｐゴシック"/>
          </a:endParaRPr>
        </a:p>
        <a:p>
          <a:r>
            <a:rPr kumimoji="1" lang="ja-JP" altLang="en-US" sz="1300">
              <a:latin typeface="ＭＳ Ｐゴシック"/>
            </a:rPr>
            <a:t>　物件費についても、経費節減に積極的に取り組んでいることから、類似団体平均を下回っている状況にはあるが、近年は、地方創生交付金事業やセキュリティーの強靭化などの事業を展開しているため前年より増加傾向にある。</a:t>
          </a: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69" name="直線コネクタ 16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1" name="直線コネクタ 17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3" name="直線コネクタ 17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5" name="直線コネクタ 17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7" name="直線コネクタ 17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79" name="直線コネクタ 17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62260</xdr:rowOff>
    </xdr:from>
    <xdr:to>
      <xdr:col>7</xdr:col>
      <xdr:colOff>152400</xdr:colOff>
      <xdr:row>89</xdr:row>
      <xdr:rowOff>128383</xdr:rowOff>
    </xdr:to>
    <xdr:cxnSp macro="">
      <xdr:nvCxnSpPr>
        <xdr:cNvPr id="183" name="直線コネクタ 182"/>
        <xdr:cNvCxnSpPr/>
      </xdr:nvCxnSpPr>
      <xdr:spPr>
        <a:xfrm flipV="1">
          <a:off x="4953000" y="13949710"/>
          <a:ext cx="0" cy="1437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100460</xdr:rowOff>
    </xdr:from>
    <xdr:ext cx="762000" cy="259045"/>
    <xdr:sp macro="" textlink="">
      <xdr:nvSpPr>
        <xdr:cNvPr id="184" name="人件費・物件費等の状況最小値テキスト"/>
        <xdr:cNvSpPr txBox="1"/>
      </xdr:nvSpPr>
      <xdr:spPr>
        <a:xfrm>
          <a:off x="5041900" y="153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1,430,941</a:t>
          </a:r>
          <a:endParaRPr kumimoji="1" lang="ja-JP" altLang="en-US" sz="1000" b="1">
            <a:latin typeface="ＭＳ Ｐゴシック"/>
          </a:endParaRPr>
        </a:p>
      </xdr:txBody>
    </xdr:sp>
    <xdr:clientData/>
  </xdr:oneCellAnchor>
  <xdr:twoCellAnchor>
    <xdr:from>
      <xdr:col>7</xdr:col>
      <xdr:colOff>63500</xdr:colOff>
      <xdr:row>89</xdr:row>
      <xdr:rowOff>128383</xdr:rowOff>
    </xdr:from>
    <xdr:to>
      <xdr:col>7</xdr:col>
      <xdr:colOff>241300</xdr:colOff>
      <xdr:row>89</xdr:row>
      <xdr:rowOff>128383</xdr:rowOff>
    </xdr:to>
    <xdr:cxnSp macro="">
      <xdr:nvCxnSpPr>
        <xdr:cNvPr id="185" name="直線コネクタ 184"/>
        <xdr:cNvCxnSpPr/>
      </xdr:nvCxnSpPr>
      <xdr:spPr>
        <a:xfrm>
          <a:off x="4864100" y="1538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148637</xdr:rowOff>
    </xdr:from>
    <xdr:ext cx="762000" cy="259045"/>
    <xdr:sp macro="" textlink="">
      <xdr:nvSpPr>
        <xdr:cNvPr id="186" name="人件費・物件費等の状況最大値テキスト"/>
        <xdr:cNvSpPr txBox="1"/>
      </xdr:nvSpPr>
      <xdr:spPr>
        <a:xfrm>
          <a:off x="5041900" y="1369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179,710</a:t>
          </a:r>
          <a:endParaRPr kumimoji="1" lang="ja-JP" altLang="en-US" sz="1000" b="1">
            <a:latin typeface="ＭＳ Ｐゴシック"/>
          </a:endParaRPr>
        </a:p>
      </xdr:txBody>
    </xdr:sp>
    <xdr:clientData/>
  </xdr:oneCellAnchor>
  <xdr:twoCellAnchor>
    <xdr:from>
      <xdr:col>7</xdr:col>
      <xdr:colOff>63500</xdr:colOff>
      <xdr:row>81</xdr:row>
      <xdr:rowOff>62260</xdr:rowOff>
    </xdr:from>
    <xdr:to>
      <xdr:col>7</xdr:col>
      <xdr:colOff>241300</xdr:colOff>
      <xdr:row>81</xdr:row>
      <xdr:rowOff>62260</xdr:rowOff>
    </xdr:to>
    <xdr:cxnSp macro="">
      <xdr:nvCxnSpPr>
        <xdr:cNvPr id="187" name="直線コネクタ 186"/>
        <xdr:cNvCxnSpPr/>
      </xdr:nvCxnSpPr>
      <xdr:spPr>
        <a:xfrm>
          <a:off x="4864100" y="1394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152891</xdr:rowOff>
    </xdr:from>
    <xdr:to>
      <xdr:col>7</xdr:col>
      <xdr:colOff>152400</xdr:colOff>
      <xdr:row>81</xdr:row>
      <xdr:rowOff>163902</xdr:rowOff>
    </xdr:to>
    <xdr:cxnSp macro="">
      <xdr:nvCxnSpPr>
        <xdr:cNvPr id="188" name="直線コネクタ 187"/>
        <xdr:cNvCxnSpPr/>
      </xdr:nvCxnSpPr>
      <xdr:spPr>
        <a:xfrm>
          <a:off x="4114800" y="14040341"/>
          <a:ext cx="8382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166533</xdr:rowOff>
    </xdr:from>
    <xdr:ext cx="762000" cy="259045"/>
    <xdr:sp macro="" textlink="">
      <xdr:nvSpPr>
        <xdr:cNvPr id="189" name="人件費・物件費等の状況平均値テキスト"/>
        <xdr:cNvSpPr txBox="1"/>
      </xdr:nvSpPr>
      <xdr:spPr>
        <a:xfrm>
          <a:off x="5041900" y="14053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338,969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23006</xdr:rowOff>
    </xdr:from>
    <xdr:to>
      <xdr:col>7</xdr:col>
      <xdr:colOff>203200</xdr:colOff>
      <xdr:row>82</xdr:row>
      <xdr:rowOff>124606</xdr:rowOff>
    </xdr:to>
    <xdr:sp macro="" textlink="">
      <xdr:nvSpPr>
        <xdr:cNvPr id="190" name="フローチャート : 判断 189"/>
        <xdr:cNvSpPr/>
      </xdr:nvSpPr>
      <xdr:spPr>
        <a:xfrm>
          <a:off x="49022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138996</xdr:rowOff>
    </xdr:from>
    <xdr:to>
      <xdr:col>6</xdr:col>
      <xdr:colOff>0</xdr:colOff>
      <xdr:row>81</xdr:row>
      <xdr:rowOff>152891</xdr:rowOff>
    </xdr:to>
    <xdr:cxnSp macro="">
      <xdr:nvCxnSpPr>
        <xdr:cNvPr id="191" name="直線コネクタ 190"/>
        <xdr:cNvCxnSpPr/>
      </xdr:nvCxnSpPr>
      <xdr:spPr>
        <a:xfrm>
          <a:off x="3225800" y="14026446"/>
          <a:ext cx="889000" cy="1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169833</xdr:rowOff>
    </xdr:from>
    <xdr:to>
      <xdr:col>6</xdr:col>
      <xdr:colOff>50800</xdr:colOff>
      <xdr:row>82</xdr:row>
      <xdr:rowOff>99983</xdr:rowOff>
    </xdr:to>
    <xdr:sp macro="" textlink="">
      <xdr:nvSpPr>
        <xdr:cNvPr id="192" name="フローチャート : 判断 191"/>
        <xdr:cNvSpPr/>
      </xdr:nvSpPr>
      <xdr:spPr>
        <a:xfrm>
          <a:off x="4064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84760</xdr:rowOff>
    </xdr:from>
    <xdr:ext cx="736600" cy="259045"/>
    <xdr:sp macro="" textlink="">
      <xdr:nvSpPr>
        <xdr:cNvPr id="193" name="テキスト ボックス 192"/>
        <xdr:cNvSpPr txBox="1"/>
      </xdr:nvSpPr>
      <xdr:spPr>
        <a:xfrm>
          <a:off x="3733800" y="14143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117492</xdr:rowOff>
    </xdr:from>
    <xdr:to>
      <xdr:col>4</xdr:col>
      <xdr:colOff>482600</xdr:colOff>
      <xdr:row>81</xdr:row>
      <xdr:rowOff>138996</xdr:rowOff>
    </xdr:to>
    <xdr:cxnSp macro="">
      <xdr:nvCxnSpPr>
        <xdr:cNvPr id="194" name="直線コネクタ 193"/>
        <xdr:cNvCxnSpPr/>
      </xdr:nvCxnSpPr>
      <xdr:spPr>
        <a:xfrm>
          <a:off x="2336800" y="14004942"/>
          <a:ext cx="889000" cy="2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24023</xdr:rowOff>
    </xdr:from>
    <xdr:to>
      <xdr:col>4</xdr:col>
      <xdr:colOff>533400</xdr:colOff>
      <xdr:row>82</xdr:row>
      <xdr:rowOff>125623</xdr:rowOff>
    </xdr:to>
    <xdr:sp macro="" textlink="">
      <xdr:nvSpPr>
        <xdr:cNvPr id="195" name="フローチャート : 判断 194"/>
        <xdr:cNvSpPr/>
      </xdr:nvSpPr>
      <xdr:spPr>
        <a:xfrm>
          <a:off x="3175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110400</xdr:rowOff>
    </xdr:from>
    <xdr:ext cx="762000" cy="259045"/>
    <xdr:sp macro="" textlink="">
      <xdr:nvSpPr>
        <xdr:cNvPr id="196" name="テキスト ボックス 195"/>
        <xdr:cNvSpPr txBox="1"/>
      </xdr:nvSpPr>
      <xdr:spPr>
        <a:xfrm>
          <a:off x="2844800" y="1416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108482</xdr:rowOff>
    </xdr:from>
    <xdr:to>
      <xdr:col>3</xdr:col>
      <xdr:colOff>279400</xdr:colOff>
      <xdr:row>81</xdr:row>
      <xdr:rowOff>117492</xdr:rowOff>
    </xdr:to>
    <xdr:cxnSp macro="">
      <xdr:nvCxnSpPr>
        <xdr:cNvPr id="197" name="直線コネクタ 196"/>
        <xdr:cNvCxnSpPr/>
      </xdr:nvCxnSpPr>
      <xdr:spPr>
        <a:xfrm>
          <a:off x="1447800" y="13995932"/>
          <a:ext cx="889000" cy="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51505</xdr:rowOff>
    </xdr:from>
    <xdr:to>
      <xdr:col>3</xdr:col>
      <xdr:colOff>330200</xdr:colOff>
      <xdr:row>82</xdr:row>
      <xdr:rowOff>153105</xdr:rowOff>
    </xdr:to>
    <xdr:sp macro="" textlink="">
      <xdr:nvSpPr>
        <xdr:cNvPr id="198" name="フローチャート : 判断 197"/>
        <xdr:cNvSpPr/>
      </xdr:nvSpPr>
      <xdr:spPr>
        <a:xfrm>
          <a:off x="2286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137882</xdr:rowOff>
    </xdr:from>
    <xdr:ext cx="762000" cy="259045"/>
    <xdr:sp macro="" textlink="">
      <xdr:nvSpPr>
        <xdr:cNvPr id="199" name="テキスト ボックス 198"/>
        <xdr:cNvSpPr txBox="1"/>
      </xdr:nvSpPr>
      <xdr:spPr>
        <a:xfrm>
          <a:off x="1955800" y="141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33021</xdr:rowOff>
    </xdr:from>
    <xdr:to>
      <xdr:col>2</xdr:col>
      <xdr:colOff>127000</xdr:colOff>
      <xdr:row>82</xdr:row>
      <xdr:rowOff>134621</xdr:rowOff>
    </xdr:to>
    <xdr:sp macro="" textlink="">
      <xdr:nvSpPr>
        <xdr:cNvPr id="200" name="フローチャート : 判断 199"/>
        <xdr:cNvSpPr/>
      </xdr:nvSpPr>
      <xdr:spPr>
        <a:xfrm>
          <a:off x="139700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119398</xdr:rowOff>
    </xdr:from>
    <xdr:ext cx="762000" cy="259045"/>
    <xdr:sp macro="" textlink="">
      <xdr:nvSpPr>
        <xdr:cNvPr id="201" name="テキスト ボックス 200"/>
        <xdr:cNvSpPr txBox="1"/>
      </xdr:nvSpPr>
      <xdr:spPr>
        <a:xfrm>
          <a:off x="1066800" y="141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113102</xdr:rowOff>
    </xdr:from>
    <xdr:to>
      <xdr:col>7</xdr:col>
      <xdr:colOff>203200</xdr:colOff>
      <xdr:row>82</xdr:row>
      <xdr:rowOff>43252</xdr:rowOff>
    </xdr:to>
    <xdr:sp macro="" textlink="">
      <xdr:nvSpPr>
        <xdr:cNvPr id="207" name="円/楕円 206"/>
        <xdr:cNvSpPr/>
      </xdr:nvSpPr>
      <xdr:spPr>
        <a:xfrm>
          <a:off x="4902200" y="1400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34379</xdr:rowOff>
    </xdr:from>
    <xdr:ext cx="762000" cy="259045"/>
    <xdr:sp macro="" textlink="">
      <xdr:nvSpPr>
        <xdr:cNvPr id="208" name="人件費・物件費等の状況該当値テキスト"/>
        <xdr:cNvSpPr txBox="1"/>
      </xdr:nvSpPr>
      <xdr:spPr>
        <a:xfrm>
          <a:off x="5041900" y="139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268,167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102091</xdr:rowOff>
    </xdr:from>
    <xdr:to>
      <xdr:col>6</xdr:col>
      <xdr:colOff>50800</xdr:colOff>
      <xdr:row>82</xdr:row>
      <xdr:rowOff>32241</xdr:rowOff>
    </xdr:to>
    <xdr:sp macro="" textlink="">
      <xdr:nvSpPr>
        <xdr:cNvPr id="209" name="円/楕円 208"/>
        <xdr:cNvSpPr/>
      </xdr:nvSpPr>
      <xdr:spPr>
        <a:xfrm>
          <a:off x="4064000" y="139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42418</xdr:rowOff>
    </xdr:from>
    <xdr:ext cx="736600" cy="259045"/>
    <xdr:sp macro="" textlink="">
      <xdr:nvSpPr>
        <xdr:cNvPr id="210" name="テキスト ボックス 209"/>
        <xdr:cNvSpPr txBox="1"/>
      </xdr:nvSpPr>
      <xdr:spPr>
        <a:xfrm>
          <a:off x="3733800" y="13758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258,585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88196</xdr:rowOff>
    </xdr:from>
    <xdr:to>
      <xdr:col>4</xdr:col>
      <xdr:colOff>533400</xdr:colOff>
      <xdr:row>82</xdr:row>
      <xdr:rowOff>18346</xdr:rowOff>
    </xdr:to>
    <xdr:sp macro="" textlink="">
      <xdr:nvSpPr>
        <xdr:cNvPr id="211" name="円/楕円 210"/>
        <xdr:cNvSpPr/>
      </xdr:nvSpPr>
      <xdr:spPr>
        <a:xfrm>
          <a:off x="3175000" y="139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28523</xdr:rowOff>
    </xdr:from>
    <xdr:ext cx="762000" cy="259045"/>
    <xdr:sp macro="" textlink="">
      <xdr:nvSpPr>
        <xdr:cNvPr id="212" name="テキスト ボックス 211"/>
        <xdr:cNvSpPr txBox="1"/>
      </xdr:nvSpPr>
      <xdr:spPr>
        <a:xfrm>
          <a:off x="2844800" y="1374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246,493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66692</xdr:rowOff>
    </xdr:from>
    <xdr:to>
      <xdr:col>3</xdr:col>
      <xdr:colOff>330200</xdr:colOff>
      <xdr:row>81</xdr:row>
      <xdr:rowOff>168292</xdr:rowOff>
    </xdr:to>
    <xdr:sp macro="" textlink="">
      <xdr:nvSpPr>
        <xdr:cNvPr id="213" name="円/楕円 212"/>
        <xdr:cNvSpPr/>
      </xdr:nvSpPr>
      <xdr:spPr>
        <a:xfrm>
          <a:off x="2286000" y="1395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7019</xdr:rowOff>
    </xdr:from>
    <xdr:ext cx="762000" cy="259045"/>
    <xdr:sp macro="" textlink="">
      <xdr:nvSpPr>
        <xdr:cNvPr id="214" name="テキスト ボックス 213"/>
        <xdr:cNvSpPr txBox="1"/>
      </xdr:nvSpPr>
      <xdr:spPr>
        <a:xfrm>
          <a:off x="1955800" y="1372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227,778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57682</xdr:rowOff>
    </xdr:from>
    <xdr:to>
      <xdr:col>2</xdr:col>
      <xdr:colOff>127000</xdr:colOff>
      <xdr:row>81</xdr:row>
      <xdr:rowOff>159282</xdr:rowOff>
    </xdr:to>
    <xdr:sp macro="" textlink="">
      <xdr:nvSpPr>
        <xdr:cNvPr id="215" name="円/楕円 214"/>
        <xdr:cNvSpPr/>
      </xdr:nvSpPr>
      <xdr:spPr>
        <a:xfrm>
          <a:off x="1397000" y="139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169459</xdr:rowOff>
    </xdr:from>
    <xdr:ext cx="762000" cy="259045"/>
    <xdr:sp macro="" textlink="">
      <xdr:nvSpPr>
        <xdr:cNvPr id="216" name="テキスト ボックス 215"/>
        <xdr:cNvSpPr txBox="1"/>
      </xdr:nvSpPr>
      <xdr:spPr>
        <a:xfrm>
          <a:off x="1066800" y="1371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219,936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集中改革プラン等により早くから、職員給与の適正化、人件費の削減に取り組んでおり、給与水準についても人事院勧告を遵守した給与体系となっている。</a:t>
          </a:r>
          <a:endParaRPr kumimoji="1" lang="en-US" altLang="ja-JP" sz="1300">
            <a:latin typeface="ＭＳ Ｐゴシック"/>
          </a:endParaRPr>
        </a:p>
        <a:p>
          <a:r>
            <a:rPr kumimoji="1" lang="ja-JP" altLang="en-US" sz="1300">
              <a:latin typeface="ＭＳ Ｐゴシック"/>
            </a:rPr>
            <a:t>　人員の大幅な増減はないが、職員の経験年数階層の変動がラスパイレス指数変動の主な要因となっているほか、団塊の世代の退職による、管理職登用が早まるなども要因の一つとなっており、今後も、人員管理、適正な給与水準の維持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2" name="直線コネクタ 23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3" name="テキスト ボックス 23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4" name="直線コネクタ 23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5" name="テキスト ボックス 23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8" name="直線コネクタ 23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9" name="テキスト ボックス 23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0" name="直線コネクタ 23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1" name="テキスト ボックス 24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52493</xdr:rowOff>
    </xdr:from>
    <xdr:to>
      <xdr:col>24</xdr:col>
      <xdr:colOff>558800</xdr:colOff>
      <xdr:row>87</xdr:row>
      <xdr:rowOff>42757</xdr:rowOff>
    </xdr:to>
    <xdr:cxnSp macro="">
      <xdr:nvCxnSpPr>
        <xdr:cNvPr id="245" name="直線コネクタ 244"/>
        <xdr:cNvCxnSpPr/>
      </xdr:nvCxnSpPr>
      <xdr:spPr>
        <a:xfrm flipV="1">
          <a:off x="17018000" y="13768493"/>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14834</xdr:rowOff>
    </xdr:from>
    <xdr:ext cx="762000" cy="259045"/>
    <xdr:sp macro="" textlink="">
      <xdr:nvSpPr>
        <xdr:cNvPr id="246" name="給与水準   （国との比較）最小値テキスト"/>
        <xdr:cNvSpPr txBox="1"/>
      </xdr:nvSpPr>
      <xdr:spPr>
        <a:xfrm>
          <a:off x="17106900" y="149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87</xdr:row>
      <xdr:rowOff>42757</xdr:rowOff>
    </xdr:from>
    <xdr:to>
      <xdr:col>24</xdr:col>
      <xdr:colOff>647700</xdr:colOff>
      <xdr:row>87</xdr:row>
      <xdr:rowOff>42757</xdr:rowOff>
    </xdr:to>
    <xdr:cxnSp macro="">
      <xdr:nvCxnSpPr>
        <xdr:cNvPr id="247" name="直線コネクタ 246"/>
        <xdr:cNvCxnSpPr/>
      </xdr:nvCxnSpPr>
      <xdr:spPr>
        <a:xfrm>
          <a:off x="16929100" y="1495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138870</xdr:rowOff>
    </xdr:from>
    <xdr:ext cx="762000" cy="259045"/>
    <xdr:sp macro="" textlink="">
      <xdr:nvSpPr>
        <xdr:cNvPr id="248" name="給与水準   （国との比較）最大値テキスト"/>
        <xdr:cNvSpPr txBox="1"/>
      </xdr:nvSpPr>
      <xdr:spPr>
        <a:xfrm>
          <a:off x="17106900" y="1351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80</xdr:row>
      <xdr:rowOff>52493</xdr:rowOff>
    </xdr:from>
    <xdr:to>
      <xdr:col>24</xdr:col>
      <xdr:colOff>647700</xdr:colOff>
      <xdr:row>80</xdr:row>
      <xdr:rowOff>52493</xdr:rowOff>
    </xdr:to>
    <xdr:cxnSp macro="">
      <xdr:nvCxnSpPr>
        <xdr:cNvPr id="249" name="直線コネクタ 248"/>
        <xdr:cNvCxnSpPr/>
      </xdr:nvCxnSpPr>
      <xdr:spPr>
        <a:xfrm>
          <a:off x="16929100" y="137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112184</xdr:rowOff>
    </xdr:from>
    <xdr:to>
      <xdr:col>24</xdr:col>
      <xdr:colOff>558800</xdr:colOff>
      <xdr:row>85</xdr:row>
      <xdr:rowOff>128270</xdr:rowOff>
    </xdr:to>
    <xdr:cxnSp macro="">
      <xdr:nvCxnSpPr>
        <xdr:cNvPr id="250" name="直線コネクタ 249"/>
        <xdr:cNvCxnSpPr/>
      </xdr:nvCxnSpPr>
      <xdr:spPr>
        <a:xfrm>
          <a:off x="16179800" y="1468543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1"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2" name="フローチャート : 判断 251"/>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146896</xdr:rowOff>
    </xdr:from>
    <xdr:to>
      <xdr:col>23</xdr:col>
      <xdr:colOff>406400</xdr:colOff>
      <xdr:row>85</xdr:row>
      <xdr:rowOff>112184</xdr:rowOff>
    </xdr:to>
    <xdr:cxnSp macro="">
      <xdr:nvCxnSpPr>
        <xdr:cNvPr id="253" name="直線コネクタ 252"/>
        <xdr:cNvCxnSpPr/>
      </xdr:nvCxnSpPr>
      <xdr:spPr>
        <a:xfrm>
          <a:off x="15290800" y="14548696"/>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4" name="フローチャート : 判断 253"/>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55" name="テキスト ボックス 254"/>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146896</xdr:rowOff>
    </xdr:from>
    <xdr:to>
      <xdr:col>22</xdr:col>
      <xdr:colOff>203200</xdr:colOff>
      <xdr:row>84</xdr:row>
      <xdr:rowOff>146896</xdr:rowOff>
    </xdr:to>
    <xdr:cxnSp macro="">
      <xdr:nvCxnSpPr>
        <xdr:cNvPr id="256" name="直線コネクタ 255"/>
        <xdr:cNvCxnSpPr/>
      </xdr:nvCxnSpPr>
      <xdr:spPr>
        <a:xfrm>
          <a:off x="14401800" y="145486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120227</xdr:rowOff>
    </xdr:from>
    <xdr:to>
      <xdr:col>22</xdr:col>
      <xdr:colOff>254000</xdr:colOff>
      <xdr:row>85</xdr:row>
      <xdr:rowOff>50377</xdr:rowOff>
    </xdr:to>
    <xdr:sp macro="" textlink="">
      <xdr:nvSpPr>
        <xdr:cNvPr id="257" name="フローチャート : 判断 256"/>
        <xdr:cNvSpPr/>
      </xdr:nvSpPr>
      <xdr:spPr>
        <a:xfrm>
          <a:off x="15240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35154</xdr:rowOff>
    </xdr:from>
    <xdr:ext cx="762000" cy="259045"/>
    <xdr:sp macro="" textlink="">
      <xdr:nvSpPr>
        <xdr:cNvPr id="258" name="テキスト ボックス 257"/>
        <xdr:cNvSpPr txBox="1"/>
      </xdr:nvSpPr>
      <xdr:spPr>
        <a:xfrm>
          <a:off x="14909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146896</xdr:rowOff>
    </xdr:from>
    <xdr:to>
      <xdr:col>21</xdr:col>
      <xdr:colOff>0</xdr:colOff>
      <xdr:row>89</xdr:row>
      <xdr:rowOff>13546</xdr:rowOff>
    </xdr:to>
    <xdr:cxnSp macro="">
      <xdr:nvCxnSpPr>
        <xdr:cNvPr id="259" name="直線コネクタ 258"/>
        <xdr:cNvCxnSpPr/>
      </xdr:nvCxnSpPr>
      <xdr:spPr>
        <a:xfrm flipV="1">
          <a:off x="13512800" y="14548696"/>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47837</xdr:rowOff>
    </xdr:from>
    <xdr:to>
      <xdr:col>21</xdr:col>
      <xdr:colOff>50800</xdr:colOff>
      <xdr:row>84</xdr:row>
      <xdr:rowOff>149437</xdr:rowOff>
    </xdr:to>
    <xdr:sp macro="" textlink="">
      <xdr:nvSpPr>
        <xdr:cNvPr id="260" name="フローチャート : 判断 259"/>
        <xdr:cNvSpPr/>
      </xdr:nvSpPr>
      <xdr:spPr>
        <a:xfrm>
          <a:off x="14351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159614</xdr:rowOff>
    </xdr:from>
    <xdr:ext cx="762000" cy="259045"/>
    <xdr:sp macro="" textlink="">
      <xdr:nvSpPr>
        <xdr:cNvPr id="261" name="テキスト ボックス 260"/>
        <xdr:cNvSpPr txBox="1"/>
      </xdr:nvSpPr>
      <xdr:spPr>
        <a:xfrm>
          <a:off x="14020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160866</xdr:rowOff>
    </xdr:from>
    <xdr:to>
      <xdr:col>19</xdr:col>
      <xdr:colOff>533400</xdr:colOff>
      <xdr:row>88</xdr:row>
      <xdr:rowOff>91016</xdr:rowOff>
    </xdr:to>
    <xdr:sp macro="" textlink="">
      <xdr:nvSpPr>
        <xdr:cNvPr id="262" name="フローチャート : 判断 261"/>
        <xdr:cNvSpPr/>
      </xdr:nvSpPr>
      <xdr:spPr>
        <a:xfrm>
          <a:off x="13462000" y="1507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101193</xdr:rowOff>
    </xdr:from>
    <xdr:ext cx="762000" cy="259045"/>
    <xdr:sp macro="" textlink="">
      <xdr:nvSpPr>
        <xdr:cNvPr id="263" name="テキスト ボックス 262"/>
        <xdr:cNvSpPr txBox="1"/>
      </xdr:nvSpPr>
      <xdr:spPr>
        <a:xfrm>
          <a:off x="13131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69" name="円/楕円 268"/>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70"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61384</xdr:rowOff>
    </xdr:from>
    <xdr:to>
      <xdr:col>23</xdr:col>
      <xdr:colOff>457200</xdr:colOff>
      <xdr:row>85</xdr:row>
      <xdr:rowOff>162984</xdr:rowOff>
    </xdr:to>
    <xdr:sp macro="" textlink="">
      <xdr:nvSpPr>
        <xdr:cNvPr id="271" name="円/楕円 270"/>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147761</xdr:rowOff>
    </xdr:from>
    <xdr:ext cx="736600" cy="259045"/>
    <xdr:sp macro="" textlink="">
      <xdr:nvSpPr>
        <xdr:cNvPr id="272" name="テキスト ボックス 271"/>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96096</xdr:rowOff>
    </xdr:from>
    <xdr:to>
      <xdr:col>22</xdr:col>
      <xdr:colOff>254000</xdr:colOff>
      <xdr:row>85</xdr:row>
      <xdr:rowOff>26246</xdr:rowOff>
    </xdr:to>
    <xdr:sp macro="" textlink="">
      <xdr:nvSpPr>
        <xdr:cNvPr id="273" name="円/楕円 272"/>
        <xdr:cNvSpPr/>
      </xdr:nvSpPr>
      <xdr:spPr>
        <a:xfrm>
          <a:off x="15240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36423</xdr:rowOff>
    </xdr:from>
    <xdr:ext cx="762000" cy="259045"/>
    <xdr:sp macro="" textlink="">
      <xdr:nvSpPr>
        <xdr:cNvPr id="274" name="テキスト ボックス 273"/>
        <xdr:cNvSpPr txBox="1"/>
      </xdr:nvSpPr>
      <xdr:spPr>
        <a:xfrm>
          <a:off x="14909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96096</xdr:rowOff>
    </xdr:from>
    <xdr:to>
      <xdr:col>21</xdr:col>
      <xdr:colOff>50800</xdr:colOff>
      <xdr:row>85</xdr:row>
      <xdr:rowOff>26246</xdr:rowOff>
    </xdr:to>
    <xdr:sp macro="" textlink="">
      <xdr:nvSpPr>
        <xdr:cNvPr id="275" name="円/楕円 274"/>
        <xdr:cNvSpPr/>
      </xdr:nvSpPr>
      <xdr:spPr>
        <a:xfrm>
          <a:off x="14351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11023</xdr:rowOff>
    </xdr:from>
    <xdr:ext cx="762000" cy="259045"/>
    <xdr:sp macro="" textlink="">
      <xdr:nvSpPr>
        <xdr:cNvPr id="276" name="テキスト ボックス 275"/>
        <xdr:cNvSpPr txBox="1"/>
      </xdr:nvSpPr>
      <xdr:spPr>
        <a:xfrm>
          <a:off x="14020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77" name="円/楕円 276"/>
        <xdr:cNvSpPr/>
      </xdr:nvSpPr>
      <xdr:spPr>
        <a:xfrm>
          <a:off x="13462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78" name="テキスト ボックス 277"/>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町民の高齢化や医療・福祉・介護連携により保健師や福祉職の人員確保が求められているが、</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現在は、人員の大幅な増減はない状況にある。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人口の減少に伴い、退職者の補充を最小限に止め、再任用職員とのバランスを図りながら、定員管理計画に基づいた適正な人員管理に努める。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156083</xdr:rowOff>
    </xdr:from>
    <xdr:to>
      <xdr:col>24</xdr:col>
      <xdr:colOff>558800</xdr:colOff>
      <xdr:row>67</xdr:row>
      <xdr:rowOff>160673</xdr:rowOff>
    </xdr:to>
    <xdr:cxnSp macro="">
      <xdr:nvCxnSpPr>
        <xdr:cNvPr id="310" name="直線コネクタ 309"/>
        <xdr:cNvCxnSpPr/>
      </xdr:nvCxnSpPr>
      <xdr:spPr>
        <a:xfrm flipV="1">
          <a:off x="17018000" y="9928733"/>
          <a:ext cx="0" cy="1719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132750</xdr:rowOff>
    </xdr:from>
    <xdr:ext cx="762000" cy="259045"/>
    <xdr:sp macro="" textlink="">
      <xdr:nvSpPr>
        <xdr:cNvPr id="311" name="定員管理の状況最小値テキスト"/>
        <xdr:cNvSpPr txBox="1"/>
      </xdr:nvSpPr>
      <xdr:spPr>
        <a:xfrm>
          <a:off x="17106900" y="1161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59.74</a:t>
          </a:r>
          <a:endParaRPr kumimoji="1" lang="ja-JP" altLang="en-US" sz="1000" b="1">
            <a:latin typeface="ＭＳ Ｐゴシック"/>
          </a:endParaRPr>
        </a:p>
      </xdr:txBody>
    </xdr:sp>
    <xdr:clientData/>
  </xdr:oneCellAnchor>
  <xdr:twoCellAnchor>
    <xdr:from>
      <xdr:col>24</xdr:col>
      <xdr:colOff>469900</xdr:colOff>
      <xdr:row>67</xdr:row>
      <xdr:rowOff>160673</xdr:rowOff>
    </xdr:from>
    <xdr:to>
      <xdr:col>24</xdr:col>
      <xdr:colOff>647700</xdr:colOff>
      <xdr:row>67</xdr:row>
      <xdr:rowOff>160673</xdr:rowOff>
    </xdr:to>
    <xdr:cxnSp macro="">
      <xdr:nvCxnSpPr>
        <xdr:cNvPr id="312" name="直線コネクタ 311"/>
        <xdr:cNvCxnSpPr/>
      </xdr:nvCxnSpPr>
      <xdr:spPr>
        <a:xfrm>
          <a:off x="16929100" y="1164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71010</xdr:rowOff>
    </xdr:from>
    <xdr:ext cx="762000" cy="259045"/>
    <xdr:sp macro="" textlink="">
      <xdr:nvSpPr>
        <xdr:cNvPr id="313" name="定員管理の状況最大値テキスト"/>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57</xdr:row>
      <xdr:rowOff>156083</xdr:rowOff>
    </xdr:from>
    <xdr:to>
      <xdr:col>24</xdr:col>
      <xdr:colOff>647700</xdr:colOff>
      <xdr:row>57</xdr:row>
      <xdr:rowOff>156083</xdr:rowOff>
    </xdr:to>
    <xdr:cxnSp macro="">
      <xdr:nvCxnSpPr>
        <xdr:cNvPr id="314" name="直線コネクタ 313"/>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27940</xdr:rowOff>
    </xdr:from>
    <xdr:to>
      <xdr:col>24</xdr:col>
      <xdr:colOff>558800</xdr:colOff>
      <xdr:row>59</xdr:row>
      <xdr:rowOff>35868</xdr:rowOff>
    </xdr:to>
    <xdr:cxnSp macro="">
      <xdr:nvCxnSpPr>
        <xdr:cNvPr id="315" name="直線コネクタ 314"/>
        <xdr:cNvCxnSpPr/>
      </xdr:nvCxnSpPr>
      <xdr:spPr>
        <a:xfrm>
          <a:off x="16179800" y="10143490"/>
          <a:ext cx="8382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30570</xdr:rowOff>
    </xdr:from>
    <xdr:ext cx="762000" cy="259045"/>
    <xdr:sp macro="" textlink="">
      <xdr:nvSpPr>
        <xdr:cNvPr id="316" name="定員管理の状況平均値テキスト"/>
        <xdr:cNvSpPr txBox="1"/>
      </xdr:nvSpPr>
      <xdr:spPr>
        <a:xfrm>
          <a:off x="17106900" y="101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58493</xdr:rowOff>
    </xdr:from>
    <xdr:to>
      <xdr:col>24</xdr:col>
      <xdr:colOff>609600</xdr:colOff>
      <xdr:row>59</xdr:row>
      <xdr:rowOff>160093</xdr:rowOff>
    </xdr:to>
    <xdr:sp macro="" textlink="">
      <xdr:nvSpPr>
        <xdr:cNvPr id="317" name="フローチャート : 判断 316"/>
        <xdr:cNvSpPr/>
      </xdr:nvSpPr>
      <xdr:spPr>
        <a:xfrm>
          <a:off x="16967200" y="1017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170779</xdr:rowOff>
    </xdr:from>
    <xdr:to>
      <xdr:col>23</xdr:col>
      <xdr:colOff>406400</xdr:colOff>
      <xdr:row>59</xdr:row>
      <xdr:rowOff>27940</xdr:rowOff>
    </xdr:to>
    <xdr:cxnSp macro="">
      <xdr:nvCxnSpPr>
        <xdr:cNvPr id="318" name="直線コネクタ 317"/>
        <xdr:cNvCxnSpPr/>
      </xdr:nvCxnSpPr>
      <xdr:spPr>
        <a:xfrm>
          <a:off x="15290800" y="10114879"/>
          <a:ext cx="889000" cy="2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171341</xdr:rowOff>
    </xdr:from>
    <xdr:to>
      <xdr:col>23</xdr:col>
      <xdr:colOff>457200</xdr:colOff>
      <xdr:row>59</xdr:row>
      <xdr:rowOff>101491</xdr:rowOff>
    </xdr:to>
    <xdr:sp macro="" textlink="">
      <xdr:nvSpPr>
        <xdr:cNvPr id="319" name="フローチャート : 判断 318"/>
        <xdr:cNvSpPr/>
      </xdr:nvSpPr>
      <xdr:spPr>
        <a:xfrm>
          <a:off x="16129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86268</xdr:rowOff>
    </xdr:from>
    <xdr:ext cx="736600" cy="259045"/>
    <xdr:sp macro="" textlink="">
      <xdr:nvSpPr>
        <xdr:cNvPr id="320" name="テキスト ボックス 319"/>
        <xdr:cNvSpPr txBox="1"/>
      </xdr:nvSpPr>
      <xdr:spPr>
        <a:xfrm>
          <a:off x="15798800" y="10201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146648</xdr:rowOff>
    </xdr:from>
    <xdr:to>
      <xdr:col>22</xdr:col>
      <xdr:colOff>203200</xdr:colOff>
      <xdr:row>58</xdr:row>
      <xdr:rowOff>170779</xdr:rowOff>
    </xdr:to>
    <xdr:cxnSp macro="">
      <xdr:nvCxnSpPr>
        <xdr:cNvPr id="321" name="直線コネクタ 320"/>
        <xdr:cNvCxnSpPr/>
      </xdr:nvCxnSpPr>
      <xdr:spPr>
        <a:xfrm>
          <a:off x="14401800" y="1009074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19540</xdr:rowOff>
    </xdr:from>
    <xdr:to>
      <xdr:col>22</xdr:col>
      <xdr:colOff>254000</xdr:colOff>
      <xdr:row>59</xdr:row>
      <xdr:rowOff>121140</xdr:rowOff>
    </xdr:to>
    <xdr:sp macro="" textlink="">
      <xdr:nvSpPr>
        <xdr:cNvPr id="322" name="フローチャート : 判断 321"/>
        <xdr:cNvSpPr/>
      </xdr:nvSpPr>
      <xdr:spPr>
        <a:xfrm>
          <a:off x="15240000" y="101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105917</xdr:rowOff>
    </xdr:from>
    <xdr:ext cx="762000" cy="259045"/>
    <xdr:sp macro="" textlink="">
      <xdr:nvSpPr>
        <xdr:cNvPr id="323" name="テキスト ボックス 322"/>
        <xdr:cNvSpPr txBox="1"/>
      </xdr:nvSpPr>
      <xdr:spPr>
        <a:xfrm>
          <a:off x="14909800" y="1022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146648</xdr:rowOff>
    </xdr:from>
    <xdr:to>
      <xdr:col>21</xdr:col>
      <xdr:colOff>0</xdr:colOff>
      <xdr:row>58</xdr:row>
      <xdr:rowOff>163885</xdr:rowOff>
    </xdr:to>
    <xdr:cxnSp macro="">
      <xdr:nvCxnSpPr>
        <xdr:cNvPr id="324" name="直線コネクタ 323"/>
        <xdr:cNvCxnSpPr/>
      </xdr:nvCxnSpPr>
      <xdr:spPr>
        <a:xfrm flipV="1">
          <a:off x="13512800" y="1009074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21608</xdr:rowOff>
    </xdr:from>
    <xdr:to>
      <xdr:col>21</xdr:col>
      <xdr:colOff>50800</xdr:colOff>
      <xdr:row>59</xdr:row>
      <xdr:rowOff>123208</xdr:rowOff>
    </xdr:to>
    <xdr:sp macro="" textlink="">
      <xdr:nvSpPr>
        <xdr:cNvPr id="325" name="フローチャート : 判断 324"/>
        <xdr:cNvSpPr/>
      </xdr:nvSpPr>
      <xdr:spPr>
        <a:xfrm>
          <a:off x="14351000" y="101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107985</xdr:rowOff>
    </xdr:from>
    <xdr:ext cx="762000" cy="259045"/>
    <xdr:sp macro="" textlink="">
      <xdr:nvSpPr>
        <xdr:cNvPr id="326" name="テキスト ボックス 325"/>
        <xdr:cNvSpPr txBox="1"/>
      </xdr:nvSpPr>
      <xdr:spPr>
        <a:xfrm>
          <a:off x="14020800" y="1022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16438</xdr:rowOff>
    </xdr:from>
    <xdr:to>
      <xdr:col>19</xdr:col>
      <xdr:colOff>533400</xdr:colOff>
      <xdr:row>59</xdr:row>
      <xdr:rowOff>118038</xdr:rowOff>
    </xdr:to>
    <xdr:sp macro="" textlink="">
      <xdr:nvSpPr>
        <xdr:cNvPr id="327" name="フローチャート : 判断 326"/>
        <xdr:cNvSpPr/>
      </xdr:nvSpPr>
      <xdr:spPr>
        <a:xfrm>
          <a:off x="13462000" y="1013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102815</xdr:rowOff>
    </xdr:from>
    <xdr:ext cx="762000" cy="259045"/>
    <xdr:sp macro="" textlink="">
      <xdr:nvSpPr>
        <xdr:cNvPr id="328" name="テキスト ボックス 327"/>
        <xdr:cNvSpPr txBox="1"/>
      </xdr:nvSpPr>
      <xdr:spPr>
        <a:xfrm>
          <a:off x="13131800" y="1021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156518</xdr:rowOff>
    </xdr:from>
    <xdr:to>
      <xdr:col>24</xdr:col>
      <xdr:colOff>609600</xdr:colOff>
      <xdr:row>59</xdr:row>
      <xdr:rowOff>86668</xdr:rowOff>
    </xdr:to>
    <xdr:sp macro="" textlink="">
      <xdr:nvSpPr>
        <xdr:cNvPr id="334" name="円/楕円 333"/>
        <xdr:cNvSpPr/>
      </xdr:nvSpPr>
      <xdr:spPr>
        <a:xfrm>
          <a:off x="16967200" y="1010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1595</xdr:rowOff>
    </xdr:from>
    <xdr:ext cx="762000" cy="259045"/>
    <xdr:sp macro="" textlink="">
      <xdr:nvSpPr>
        <xdr:cNvPr id="335" name="定員管理の状況該当値テキスト"/>
        <xdr:cNvSpPr txBox="1"/>
      </xdr:nvSpPr>
      <xdr:spPr>
        <a:xfrm>
          <a:off x="17106900" y="994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16.33</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148590</xdr:rowOff>
    </xdr:from>
    <xdr:to>
      <xdr:col>23</xdr:col>
      <xdr:colOff>457200</xdr:colOff>
      <xdr:row>59</xdr:row>
      <xdr:rowOff>78740</xdr:rowOff>
    </xdr:to>
    <xdr:sp macro="" textlink="">
      <xdr:nvSpPr>
        <xdr:cNvPr id="336" name="円/楕円 335"/>
        <xdr:cNvSpPr/>
      </xdr:nvSpPr>
      <xdr:spPr>
        <a:xfrm>
          <a:off x="16129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88917</xdr:rowOff>
    </xdr:from>
    <xdr:ext cx="736600" cy="259045"/>
    <xdr:sp macro="" textlink="">
      <xdr:nvSpPr>
        <xdr:cNvPr id="337" name="テキスト ボックス 336"/>
        <xdr:cNvSpPr txBox="1"/>
      </xdr:nvSpPr>
      <xdr:spPr>
        <a:xfrm>
          <a:off x="15798800" y="986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16.10</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119979</xdr:rowOff>
    </xdr:from>
    <xdr:to>
      <xdr:col>22</xdr:col>
      <xdr:colOff>254000</xdr:colOff>
      <xdr:row>59</xdr:row>
      <xdr:rowOff>50129</xdr:rowOff>
    </xdr:to>
    <xdr:sp macro="" textlink="">
      <xdr:nvSpPr>
        <xdr:cNvPr id="338" name="円/楕円 337"/>
        <xdr:cNvSpPr/>
      </xdr:nvSpPr>
      <xdr:spPr>
        <a:xfrm>
          <a:off x="15240000" y="100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60306</xdr:rowOff>
    </xdr:from>
    <xdr:ext cx="762000" cy="259045"/>
    <xdr:sp macro="" textlink="">
      <xdr:nvSpPr>
        <xdr:cNvPr id="339" name="テキスト ボックス 338"/>
        <xdr:cNvSpPr txBox="1"/>
      </xdr:nvSpPr>
      <xdr:spPr>
        <a:xfrm>
          <a:off x="14909800" y="983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15.27</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95848</xdr:rowOff>
    </xdr:from>
    <xdr:to>
      <xdr:col>21</xdr:col>
      <xdr:colOff>50800</xdr:colOff>
      <xdr:row>59</xdr:row>
      <xdr:rowOff>25998</xdr:rowOff>
    </xdr:to>
    <xdr:sp macro="" textlink="">
      <xdr:nvSpPr>
        <xdr:cNvPr id="340" name="円/楕円 339"/>
        <xdr:cNvSpPr/>
      </xdr:nvSpPr>
      <xdr:spPr>
        <a:xfrm>
          <a:off x="14351000" y="1003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36175</xdr:rowOff>
    </xdr:from>
    <xdr:ext cx="762000" cy="259045"/>
    <xdr:sp macro="" textlink="">
      <xdr:nvSpPr>
        <xdr:cNvPr id="341" name="テキスト ボックス 340"/>
        <xdr:cNvSpPr txBox="1"/>
      </xdr:nvSpPr>
      <xdr:spPr>
        <a:xfrm>
          <a:off x="14020800" y="980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14.57</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113085</xdr:rowOff>
    </xdr:from>
    <xdr:to>
      <xdr:col>19</xdr:col>
      <xdr:colOff>533400</xdr:colOff>
      <xdr:row>59</xdr:row>
      <xdr:rowOff>43235</xdr:rowOff>
    </xdr:to>
    <xdr:sp macro="" textlink="">
      <xdr:nvSpPr>
        <xdr:cNvPr id="342" name="円/楕円 341"/>
        <xdr:cNvSpPr/>
      </xdr:nvSpPr>
      <xdr:spPr>
        <a:xfrm>
          <a:off x="13462000" y="1005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53412</xdr:rowOff>
    </xdr:from>
    <xdr:ext cx="762000" cy="259045"/>
    <xdr:sp macro="" textlink="">
      <xdr:nvSpPr>
        <xdr:cNvPr id="343" name="テキスト ボックス 342"/>
        <xdr:cNvSpPr txBox="1"/>
      </xdr:nvSpPr>
      <xdr:spPr>
        <a:xfrm>
          <a:off x="13131800" y="982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地方債発行の抑制、交付税算入率の大きい地方債の活用により実質償還額の負担が抑えられており、現行水準を維持している。</a:t>
          </a:r>
          <a:endParaRPr kumimoji="1" lang="en-US" altLang="ja-JP" sz="1300">
            <a:latin typeface="ＭＳ Ｐゴシック"/>
          </a:endParaRPr>
        </a:p>
        <a:p>
          <a:r>
            <a:rPr kumimoji="1" lang="ja-JP" altLang="en-US" sz="1300">
              <a:latin typeface="ＭＳ Ｐゴシック"/>
            </a:rPr>
            <a:t>　近年は、温泉施設の改修や学校の大規模改修を実施しているため、今後、起債の償還が始まると比率の上昇が見込まれるが、公共施設管理計画に沿った適正な施設管理を図りつつ、比率の維持抑制に努めていく。</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74083</xdr:rowOff>
    </xdr:to>
    <xdr:cxnSp macro="">
      <xdr:nvCxnSpPr>
        <xdr:cNvPr id="373" name="直線コネクタ 372"/>
        <xdr:cNvCxnSpPr/>
      </xdr:nvCxnSpPr>
      <xdr:spPr>
        <a:xfrm flipV="1">
          <a:off x="17018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4"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5" name="直線コネクタ 374"/>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6"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7" name="直線コネクタ 376"/>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35076</xdr:rowOff>
    </xdr:from>
    <xdr:to>
      <xdr:col>24</xdr:col>
      <xdr:colOff>558800</xdr:colOff>
      <xdr:row>40</xdr:row>
      <xdr:rowOff>58057</xdr:rowOff>
    </xdr:to>
    <xdr:cxnSp macro="">
      <xdr:nvCxnSpPr>
        <xdr:cNvPr id="378" name="直線コネクタ 377"/>
        <xdr:cNvCxnSpPr/>
      </xdr:nvCxnSpPr>
      <xdr:spPr>
        <a:xfrm flipV="1">
          <a:off x="16179800" y="6893076"/>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49184</xdr:rowOff>
    </xdr:from>
    <xdr:ext cx="762000" cy="259045"/>
    <xdr:sp macro="" textlink="">
      <xdr:nvSpPr>
        <xdr:cNvPr id="379" name="公債費負担の状況平均値テキスト"/>
        <xdr:cNvSpPr txBox="1"/>
      </xdr:nvSpPr>
      <xdr:spPr>
        <a:xfrm>
          <a:off x="17106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380" name="フローチャート : 判断 379"/>
        <xdr:cNvSpPr/>
      </xdr:nvSpPr>
      <xdr:spPr>
        <a:xfrm>
          <a:off x="16967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58057</xdr:rowOff>
    </xdr:from>
    <xdr:to>
      <xdr:col>23</xdr:col>
      <xdr:colOff>406400</xdr:colOff>
      <xdr:row>40</xdr:row>
      <xdr:rowOff>81038</xdr:rowOff>
    </xdr:to>
    <xdr:cxnSp macro="">
      <xdr:nvCxnSpPr>
        <xdr:cNvPr id="381" name="直線コネクタ 380"/>
        <xdr:cNvCxnSpPr/>
      </xdr:nvCxnSpPr>
      <xdr:spPr>
        <a:xfrm flipV="1">
          <a:off x="15290800" y="69160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43543</xdr:rowOff>
    </xdr:from>
    <xdr:to>
      <xdr:col>23</xdr:col>
      <xdr:colOff>457200</xdr:colOff>
      <xdr:row>42</xdr:row>
      <xdr:rowOff>145143</xdr:rowOff>
    </xdr:to>
    <xdr:sp macro="" textlink="">
      <xdr:nvSpPr>
        <xdr:cNvPr id="382" name="フローチャート : 判断 381"/>
        <xdr:cNvSpPr/>
      </xdr:nvSpPr>
      <xdr:spPr>
        <a:xfrm>
          <a:off x="16129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129920</xdr:rowOff>
    </xdr:from>
    <xdr:ext cx="736600" cy="259045"/>
    <xdr:sp macro="" textlink="">
      <xdr:nvSpPr>
        <xdr:cNvPr id="383" name="テキスト ボックス 382"/>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81038</xdr:rowOff>
    </xdr:from>
    <xdr:to>
      <xdr:col>22</xdr:col>
      <xdr:colOff>203200</xdr:colOff>
      <xdr:row>41</xdr:row>
      <xdr:rowOff>24493</xdr:rowOff>
    </xdr:to>
    <xdr:cxnSp macro="">
      <xdr:nvCxnSpPr>
        <xdr:cNvPr id="384" name="直線コネクタ 383"/>
        <xdr:cNvCxnSpPr/>
      </xdr:nvCxnSpPr>
      <xdr:spPr>
        <a:xfrm flipV="1">
          <a:off x="14401800" y="693903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9072</xdr:rowOff>
    </xdr:from>
    <xdr:to>
      <xdr:col>22</xdr:col>
      <xdr:colOff>254000</xdr:colOff>
      <xdr:row>42</xdr:row>
      <xdr:rowOff>110672</xdr:rowOff>
    </xdr:to>
    <xdr:sp macro="" textlink="">
      <xdr:nvSpPr>
        <xdr:cNvPr id="385" name="フローチャート : 判断 384"/>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95449</xdr:rowOff>
    </xdr:from>
    <xdr:ext cx="762000" cy="259045"/>
    <xdr:sp macro="" textlink="">
      <xdr:nvSpPr>
        <xdr:cNvPr id="386" name="テキスト ボックス 385"/>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24493</xdr:rowOff>
    </xdr:from>
    <xdr:to>
      <xdr:col>21</xdr:col>
      <xdr:colOff>0</xdr:colOff>
      <xdr:row>41</xdr:row>
      <xdr:rowOff>81945</xdr:rowOff>
    </xdr:to>
    <xdr:cxnSp macro="">
      <xdr:nvCxnSpPr>
        <xdr:cNvPr id="387" name="直線コネクタ 386"/>
        <xdr:cNvCxnSpPr/>
      </xdr:nvCxnSpPr>
      <xdr:spPr>
        <a:xfrm flipV="1">
          <a:off x="13512800" y="70539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123976</xdr:rowOff>
    </xdr:from>
    <xdr:to>
      <xdr:col>21</xdr:col>
      <xdr:colOff>50800</xdr:colOff>
      <xdr:row>43</xdr:row>
      <xdr:rowOff>54126</xdr:rowOff>
    </xdr:to>
    <xdr:sp macro="" textlink="">
      <xdr:nvSpPr>
        <xdr:cNvPr id="388" name="フローチャート : 判断 387"/>
        <xdr:cNvSpPr/>
      </xdr:nvSpPr>
      <xdr:spPr>
        <a:xfrm>
          <a:off x="14351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38903</xdr:rowOff>
    </xdr:from>
    <xdr:ext cx="762000" cy="259045"/>
    <xdr:sp macro="" textlink="">
      <xdr:nvSpPr>
        <xdr:cNvPr id="389" name="テキスト ボックス 388"/>
        <xdr:cNvSpPr txBox="1"/>
      </xdr:nvSpPr>
      <xdr:spPr>
        <a:xfrm>
          <a:off x="14020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0" name="フローチャート : 判断 389"/>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107846</xdr:rowOff>
    </xdr:from>
    <xdr:ext cx="762000" cy="259045"/>
    <xdr:sp macro="" textlink="">
      <xdr:nvSpPr>
        <xdr:cNvPr id="391" name="テキスト ボックス 390"/>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155726</xdr:rowOff>
    </xdr:from>
    <xdr:to>
      <xdr:col>24</xdr:col>
      <xdr:colOff>609600</xdr:colOff>
      <xdr:row>40</xdr:row>
      <xdr:rowOff>85876</xdr:rowOff>
    </xdr:to>
    <xdr:sp macro="" textlink="">
      <xdr:nvSpPr>
        <xdr:cNvPr id="397" name="円/楕円 396"/>
        <xdr:cNvSpPr/>
      </xdr:nvSpPr>
      <xdr:spPr>
        <a:xfrm>
          <a:off x="169672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803</xdr:rowOff>
    </xdr:from>
    <xdr:ext cx="762000" cy="259045"/>
    <xdr:sp macro="" textlink="">
      <xdr:nvSpPr>
        <xdr:cNvPr id="398" name="公債費負担の状況該当値テキスト"/>
        <xdr:cNvSpPr txBox="1"/>
      </xdr:nvSpPr>
      <xdr:spPr>
        <a:xfrm>
          <a:off x="17106900" y="66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7257</xdr:rowOff>
    </xdr:from>
    <xdr:to>
      <xdr:col>23</xdr:col>
      <xdr:colOff>457200</xdr:colOff>
      <xdr:row>40</xdr:row>
      <xdr:rowOff>108857</xdr:rowOff>
    </xdr:to>
    <xdr:sp macro="" textlink="">
      <xdr:nvSpPr>
        <xdr:cNvPr id="399" name="円/楕円 398"/>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119034</xdr:rowOff>
    </xdr:from>
    <xdr:ext cx="736600" cy="259045"/>
    <xdr:sp macro="" textlink="">
      <xdr:nvSpPr>
        <xdr:cNvPr id="400" name="テキスト ボックス 399"/>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30238</xdr:rowOff>
    </xdr:from>
    <xdr:to>
      <xdr:col>22</xdr:col>
      <xdr:colOff>254000</xdr:colOff>
      <xdr:row>40</xdr:row>
      <xdr:rowOff>131838</xdr:rowOff>
    </xdr:to>
    <xdr:sp macro="" textlink="">
      <xdr:nvSpPr>
        <xdr:cNvPr id="401" name="円/楕円 400"/>
        <xdr:cNvSpPr/>
      </xdr:nvSpPr>
      <xdr:spPr>
        <a:xfrm>
          <a:off x="15240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142015</xdr:rowOff>
    </xdr:from>
    <xdr:ext cx="762000" cy="259045"/>
    <xdr:sp macro="" textlink="">
      <xdr:nvSpPr>
        <xdr:cNvPr id="402" name="テキスト ボックス 401"/>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145143</xdr:rowOff>
    </xdr:from>
    <xdr:to>
      <xdr:col>21</xdr:col>
      <xdr:colOff>50800</xdr:colOff>
      <xdr:row>41</xdr:row>
      <xdr:rowOff>75293</xdr:rowOff>
    </xdr:to>
    <xdr:sp macro="" textlink="">
      <xdr:nvSpPr>
        <xdr:cNvPr id="403" name="円/楕円 402"/>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85470</xdr:rowOff>
    </xdr:from>
    <xdr:ext cx="762000" cy="259045"/>
    <xdr:sp macro="" textlink="">
      <xdr:nvSpPr>
        <xdr:cNvPr id="404" name="テキスト ボックス 403"/>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31145</xdr:rowOff>
    </xdr:from>
    <xdr:to>
      <xdr:col>19</xdr:col>
      <xdr:colOff>533400</xdr:colOff>
      <xdr:row>41</xdr:row>
      <xdr:rowOff>132745</xdr:rowOff>
    </xdr:to>
    <xdr:sp macro="" textlink="">
      <xdr:nvSpPr>
        <xdr:cNvPr id="405" name="円/楕円 404"/>
        <xdr:cNvSpPr/>
      </xdr:nvSpPr>
      <xdr:spPr>
        <a:xfrm>
          <a:off x="13462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142922</xdr:rowOff>
    </xdr:from>
    <xdr:ext cx="762000" cy="259045"/>
    <xdr:sp macro="" textlink="">
      <xdr:nvSpPr>
        <xdr:cNvPr id="406" name="テキスト ボックス 405"/>
        <xdr:cNvSpPr txBox="1"/>
      </xdr:nvSpPr>
      <xdr:spPr>
        <a:xfrm>
          <a:off x="13131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の財政規模に見合った事業展開を図っており、起債の残高については減少傾向にある。また、交付税算入率の大きい地方債の活用を主に事業を実施してきたため、将来負担額に対して基金をはじめ充当可能な財源が見込め、将来負担比率は抑制されている。</a:t>
          </a:r>
          <a:endParaRPr kumimoji="1" lang="en-US" altLang="ja-JP" sz="1300">
            <a:latin typeface="ＭＳ Ｐゴシック"/>
          </a:endParaRPr>
        </a:p>
        <a:p>
          <a:r>
            <a:rPr kumimoji="1" lang="ja-JP" altLang="en-US" sz="1300">
              <a:latin typeface="ＭＳ Ｐゴシック"/>
            </a:rPr>
            <a:t>　今後も事業実施の適正化を図り、財政健全化の維持に努める。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143087</xdr:rowOff>
    </xdr:to>
    <xdr:cxnSp macro="">
      <xdr:nvCxnSpPr>
        <xdr:cNvPr id="437" name="直線コネクタ 436"/>
        <xdr:cNvCxnSpPr/>
      </xdr:nvCxnSpPr>
      <xdr:spPr>
        <a:xfrm flipV="1">
          <a:off x="17018000" y="2313214"/>
          <a:ext cx="0" cy="1601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115164</xdr:rowOff>
    </xdr:from>
    <xdr:ext cx="762000" cy="259045"/>
    <xdr:sp macro="" textlink="">
      <xdr:nvSpPr>
        <xdr:cNvPr id="438" name="将来負担の状況最小値テキスト"/>
        <xdr:cNvSpPr txBox="1"/>
      </xdr:nvSpPr>
      <xdr:spPr>
        <a:xfrm>
          <a:off x="17106900" y="38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a:t>
          </a:r>
          <a:endParaRPr kumimoji="1" lang="ja-JP" altLang="en-US" sz="1000" b="1">
            <a:latin typeface="ＭＳ Ｐゴシック"/>
          </a:endParaRPr>
        </a:p>
      </xdr:txBody>
    </xdr:sp>
    <xdr:clientData/>
  </xdr:oneCellAnchor>
  <xdr:twoCellAnchor>
    <xdr:from>
      <xdr:col>24</xdr:col>
      <xdr:colOff>469900</xdr:colOff>
      <xdr:row>22</xdr:row>
      <xdr:rowOff>143087</xdr:rowOff>
    </xdr:from>
    <xdr:to>
      <xdr:col>24</xdr:col>
      <xdr:colOff>647700</xdr:colOff>
      <xdr:row>22</xdr:row>
      <xdr:rowOff>143087</xdr:rowOff>
    </xdr:to>
    <xdr:cxnSp macro="">
      <xdr:nvCxnSpPr>
        <xdr:cNvPr id="439" name="直線コネクタ 438"/>
        <xdr:cNvCxnSpPr/>
      </xdr:nvCxnSpPr>
      <xdr:spPr>
        <a:xfrm>
          <a:off x="16929100" y="39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4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42"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3" name="フローチャート : 判断 44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4" name="フローチャート :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6" name="フローチャート : 判断 44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7" name="テキスト ボックス 44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8" name="フローチャート :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50" name="フローチャート :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北海道乙部町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3,919
3,915
162.59
3,950,200
3,776,533
109,583
2,411,975
3,613,878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人件費に係る経常収支比率は、類似団体及び全国、北海道平均を下回っている状況であり、今後も適正な人員管理、集中改革プランから継続した、人件費の抑制に努める。</a:t>
          </a:r>
          <a:endParaRPr kumimoji="1" lang="en-US" altLang="ja-JP" sz="1300">
            <a:latin typeface="ＭＳ Ｐゴシック"/>
          </a:endParaRPr>
        </a:p>
        <a:p>
          <a:r>
            <a:rPr kumimoji="1" lang="ja-JP" altLang="en-US" sz="1300">
              <a:latin typeface="ＭＳ Ｐゴシック"/>
            </a:rPr>
            <a:t>　また、実質的な人件費については、消防、病院、特別会計等への人件費負担をしているが、今後も、定員管理計画等に沿った人員配置を図っていく。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69850</xdr:rowOff>
    </xdr:from>
    <xdr:to>
      <xdr:col>7</xdr:col>
      <xdr:colOff>15875</xdr:colOff>
      <xdr:row>40</xdr:row>
      <xdr:rowOff>39370</xdr:rowOff>
    </xdr:to>
    <xdr:cxnSp macro="">
      <xdr:nvCxnSpPr>
        <xdr:cNvPr id="61" name="直線コネクタ 60"/>
        <xdr:cNvCxnSpPr/>
      </xdr:nvCxnSpPr>
      <xdr:spPr>
        <a:xfrm flipV="1">
          <a:off x="4826000" y="589915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612775</xdr:colOff>
      <xdr:row>40</xdr:row>
      <xdr:rowOff>39370</xdr:rowOff>
    </xdr:from>
    <xdr:to>
      <xdr:col>7</xdr:col>
      <xdr:colOff>104775</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34</xdr:row>
      <xdr:rowOff>69850</xdr:rowOff>
    </xdr:from>
    <xdr:to>
      <xdr:col>7</xdr:col>
      <xdr:colOff>104775</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46990</xdr:rowOff>
    </xdr:from>
    <xdr:to>
      <xdr:col>7</xdr:col>
      <xdr:colOff>15875</xdr:colOff>
      <xdr:row>35</xdr:row>
      <xdr:rowOff>62230</xdr:rowOff>
    </xdr:to>
    <xdr:cxnSp macro="">
      <xdr:nvCxnSpPr>
        <xdr:cNvPr id="66" name="直線コネクタ 65"/>
        <xdr:cNvCxnSpPr/>
      </xdr:nvCxnSpPr>
      <xdr:spPr>
        <a:xfrm>
          <a:off x="3987800" y="6047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82567</xdr:rowOff>
    </xdr:from>
    <xdr:ext cx="762000" cy="259045"/>
    <xdr:sp macro="" textlink="">
      <xdr:nvSpPr>
        <xdr:cNvPr id="67" name="人件費平均値テキスト"/>
        <xdr:cNvSpPr txBox="1"/>
      </xdr:nvSpPr>
      <xdr:spPr>
        <a:xfrm>
          <a:off x="4914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46990</xdr:rowOff>
    </xdr:from>
    <xdr:to>
      <xdr:col>5</xdr:col>
      <xdr:colOff>549275</xdr:colOff>
      <xdr:row>35</xdr:row>
      <xdr:rowOff>85090</xdr:rowOff>
    </xdr:to>
    <xdr:cxnSp macro="">
      <xdr:nvCxnSpPr>
        <xdr:cNvPr id="69" name="直線コネクタ 68"/>
        <xdr:cNvCxnSpPr/>
      </xdr:nvCxnSpPr>
      <xdr:spPr>
        <a:xfrm flipV="1">
          <a:off x="3098800" y="6047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64770</xdr:rowOff>
    </xdr:from>
    <xdr:to>
      <xdr:col>5</xdr:col>
      <xdr:colOff>600075</xdr:colOff>
      <xdr:row>35</xdr:row>
      <xdr:rowOff>166370</xdr:rowOff>
    </xdr:to>
    <xdr:sp macro="" textlink="">
      <xdr:nvSpPr>
        <xdr:cNvPr id="70" name="フローチャート : 判断 69"/>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151147</xdr:rowOff>
    </xdr:from>
    <xdr:ext cx="736600" cy="259045"/>
    <xdr:sp macro="" textlink="">
      <xdr:nvSpPr>
        <xdr:cNvPr id="71" name="テキスト ボックス 70"/>
        <xdr:cNvSpPr txBox="1"/>
      </xdr:nvSpPr>
      <xdr:spPr>
        <a:xfrm>
          <a:off x="3606800" y="6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85090</xdr:rowOff>
    </xdr:from>
    <xdr:to>
      <xdr:col>4</xdr:col>
      <xdr:colOff>346075</xdr:colOff>
      <xdr:row>35</xdr:row>
      <xdr:rowOff>100330</xdr:rowOff>
    </xdr:to>
    <xdr:cxnSp macro="">
      <xdr:nvCxnSpPr>
        <xdr:cNvPr id="72" name="直線コネクタ 71"/>
        <xdr:cNvCxnSpPr/>
      </xdr:nvCxnSpPr>
      <xdr:spPr>
        <a:xfrm flipV="1">
          <a:off x="2209800" y="608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102870</xdr:rowOff>
    </xdr:from>
    <xdr:to>
      <xdr:col>4</xdr:col>
      <xdr:colOff>396875</xdr:colOff>
      <xdr:row>36</xdr:row>
      <xdr:rowOff>33020</xdr:rowOff>
    </xdr:to>
    <xdr:sp macro="" textlink="">
      <xdr:nvSpPr>
        <xdr:cNvPr id="73" name="フローチャート : 判断 72"/>
        <xdr:cNvSpPr/>
      </xdr:nvSpPr>
      <xdr:spPr>
        <a:xfrm>
          <a:off x="3048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17797</xdr:rowOff>
    </xdr:from>
    <xdr:ext cx="762000" cy="259045"/>
    <xdr:sp macro="" textlink="">
      <xdr:nvSpPr>
        <xdr:cNvPr id="74" name="テキスト ボックス 73"/>
        <xdr:cNvSpPr txBox="1"/>
      </xdr:nvSpPr>
      <xdr:spPr>
        <a:xfrm>
          <a:off x="2717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85090</xdr:rowOff>
    </xdr:from>
    <xdr:to>
      <xdr:col>3</xdr:col>
      <xdr:colOff>142875</xdr:colOff>
      <xdr:row>35</xdr:row>
      <xdr:rowOff>100330</xdr:rowOff>
    </xdr:to>
    <xdr:cxnSp macro="">
      <xdr:nvCxnSpPr>
        <xdr:cNvPr id="75" name="直線コネクタ 74"/>
        <xdr:cNvCxnSpPr/>
      </xdr:nvCxnSpPr>
      <xdr:spPr>
        <a:xfrm>
          <a:off x="1320800" y="608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76200</xdr:rowOff>
    </xdr:from>
    <xdr:to>
      <xdr:col>3</xdr:col>
      <xdr:colOff>193675</xdr:colOff>
      <xdr:row>36</xdr:row>
      <xdr:rowOff>6350</xdr:rowOff>
    </xdr:to>
    <xdr:sp macro="" textlink="">
      <xdr:nvSpPr>
        <xdr:cNvPr id="76" name="フローチャート : 判断 75"/>
        <xdr:cNvSpPr/>
      </xdr:nvSpPr>
      <xdr:spPr>
        <a:xfrm>
          <a:off x="2159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162577</xdr:rowOff>
    </xdr:from>
    <xdr:ext cx="762000" cy="259045"/>
    <xdr:sp macro="" textlink="">
      <xdr:nvSpPr>
        <xdr:cNvPr id="77" name="テキスト ボックス 76"/>
        <xdr:cNvSpPr txBox="1"/>
      </xdr:nvSpPr>
      <xdr:spPr>
        <a:xfrm>
          <a:off x="1828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95250</xdr:rowOff>
    </xdr:from>
    <xdr:to>
      <xdr:col>1</xdr:col>
      <xdr:colOff>676275</xdr:colOff>
      <xdr:row>36</xdr:row>
      <xdr:rowOff>25400</xdr:rowOff>
    </xdr:to>
    <xdr:sp macro="" textlink="">
      <xdr:nvSpPr>
        <xdr:cNvPr id="78" name="フローチャート : 判断 77"/>
        <xdr:cNvSpPr/>
      </xdr:nvSpPr>
      <xdr:spPr>
        <a:xfrm>
          <a:off x="1270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10177</xdr:rowOff>
    </xdr:from>
    <xdr:ext cx="762000" cy="259045"/>
    <xdr:sp macro="" textlink="">
      <xdr:nvSpPr>
        <xdr:cNvPr id="79" name="テキスト ボックス 78"/>
        <xdr:cNvSpPr txBox="1"/>
      </xdr:nvSpPr>
      <xdr:spPr>
        <a:xfrm>
          <a:off x="939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11430</xdr:rowOff>
    </xdr:from>
    <xdr:to>
      <xdr:col>7</xdr:col>
      <xdr:colOff>66675</xdr:colOff>
      <xdr:row>35</xdr:row>
      <xdr:rowOff>113030</xdr:rowOff>
    </xdr:to>
    <xdr:sp macro="" textlink="">
      <xdr:nvSpPr>
        <xdr:cNvPr id="85" name="円/楕円 84"/>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27957</xdr:rowOff>
    </xdr:from>
    <xdr:ext cx="762000" cy="259045"/>
    <xdr:sp macro="" textlink="">
      <xdr:nvSpPr>
        <xdr:cNvPr id="86" name="人件費該当値テキスト"/>
        <xdr:cNvSpPr txBox="1"/>
      </xdr:nvSpPr>
      <xdr:spPr>
        <a:xfrm>
          <a:off x="4914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167640</xdr:rowOff>
    </xdr:from>
    <xdr:to>
      <xdr:col>5</xdr:col>
      <xdr:colOff>600075</xdr:colOff>
      <xdr:row>35</xdr:row>
      <xdr:rowOff>97790</xdr:rowOff>
    </xdr:to>
    <xdr:sp macro="" textlink="">
      <xdr:nvSpPr>
        <xdr:cNvPr id="87" name="円/楕円 86"/>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107967</xdr:rowOff>
    </xdr:from>
    <xdr:ext cx="736600" cy="259045"/>
    <xdr:sp macro="" textlink="">
      <xdr:nvSpPr>
        <xdr:cNvPr id="88" name="テキスト ボックス 87"/>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34290</xdr:rowOff>
    </xdr:from>
    <xdr:to>
      <xdr:col>4</xdr:col>
      <xdr:colOff>396875</xdr:colOff>
      <xdr:row>35</xdr:row>
      <xdr:rowOff>135890</xdr:rowOff>
    </xdr:to>
    <xdr:sp macro="" textlink="">
      <xdr:nvSpPr>
        <xdr:cNvPr id="89" name="円/楕円 88"/>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146067</xdr:rowOff>
    </xdr:from>
    <xdr:ext cx="762000" cy="259045"/>
    <xdr:sp macro="" textlink="">
      <xdr:nvSpPr>
        <xdr:cNvPr id="90" name="テキスト ボックス 89"/>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49530</xdr:rowOff>
    </xdr:from>
    <xdr:to>
      <xdr:col>3</xdr:col>
      <xdr:colOff>193675</xdr:colOff>
      <xdr:row>35</xdr:row>
      <xdr:rowOff>151130</xdr:rowOff>
    </xdr:to>
    <xdr:sp macro="" textlink="">
      <xdr:nvSpPr>
        <xdr:cNvPr id="91" name="円/楕円 90"/>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161307</xdr:rowOff>
    </xdr:from>
    <xdr:ext cx="762000" cy="259045"/>
    <xdr:sp macro="" textlink="">
      <xdr:nvSpPr>
        <xdr:cNvPr id="92" name="テキスト ボックス 91"/>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34290</xdr:rowOff>
    </xdr:from>
    <xdr:to>
      <xdr:col>1</xdr:col>
      <xdr:colOff>676275</xdr:colOff>
      <xdr:row>35</xdr:row>
      <xdr:rowOff>135890</xdr:rowOff>
    </xdr:to>
    <xdr:sp macro="" textlink="">
      <xdr:nvSpPr>
        <xdr:cNvPr id="93" name="円/楕円 92"/>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146067</xdr:rowOff>
    </xdr:from>
    <xdr:ext cx="762000" cy="259045"/>
    <xdr:sp macro="" textlink="">
      <xdr:nvSpPr>
        <xdr:cNvPr id="94" name="テキスト ボックス 93"/>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物件費に係る経常収支比率については、類似団体平均を大幅に下回っている。</a:t>
          </a:r>
          <a:endParaRPr kumimoji="1" lang="en-US" altLang="ja-JP" sz="1300">
            <a:latin typeface="ＭＳ Ｐゴシック"/>
          </a:endParaRPr>
        </a:p>
        <a:p>
          <a:r>
            <a:rPr kumimoji="1" lang="ja-JP" altLang="en-US" sz="1300">
              <a:latin typeface="ＭＳ Ｐゴシック"/>
            </a:rPr>
            <a:t>　行財政改革等により、以前から経費の節減を図っており今後においても経費等の抑制に努めていく。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46990</xdr:rowOff>
    </xdr:from>
    <xdr:to>
      <xdr:col>24</xdr:col>
      <xdr:colOff>31750</xdr:colOff>
      <xdr:row>20</xdr:row>
      <xdr:rowOff>107950</xdr:rowOff>
    </xdr:to>
    <xdr:cxnSp macro="">
      <xdr:nvCxnSpPr>
        <xdr:cNvPr id="121" name="直線コネクタ 120"/>
        <xdr:cNvCxnSpPr/>
      </xdr:nvCxnSpPr>
      <xdr:spPr>
        <a:xfrm flipV="1">
          <a:off x="16510000" y="244729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2" name="物件費最小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3" name="直線コネクタ 122"/>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46990</xdr:rowOff>
    </xdr:from>
    <xdr:to>
      <xdr:col>24</xdr:col>
      <xdr:colOff>120650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46990</xdr:rowOff>
    </xdr:from>
    <xdr:to>
      <xdr:col>24</xdr:col>
      <xdr:colOff>31750</xdr:colOff>
      <xdr:row>14</xdr:row>
      <xdr:rowOff>62230</xdr:rowOff>
    </xdr:to>
    <xdr:cxnSp macro="">
      <xdr:nvCxnSpPr>
        <xdr:cNvPr id="126" name="直線コネクタ 125"/>
        <xdr:cNvCxnSpPr/>
      </xdr:nvCxnSpPr>
      <xdr:spPr>
        <a:xfrm flipV="1">
          <a:off x="15671800" y="244729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97807</xdr:rowOff>
    </xdr:from>
    <xdr:ext cx="762000" cy="259045"/>
    <xdr:sp macro="" textlink="">
      <xdr:nvSpPr>
        <xdr:cNvPr id="127" name="物件費平均値テキスト"/>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28" name="フローチャート : 判断 127"/>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62230</xdr:rowOff>
    </xdr:from>
    <xdr:to>
      <xdr:col>22</xdr:col>
      <xdr:colOff>565150</xdr:colOff>
      <xdr:row>14</xdr:row>
      <xdr:rowOff>81280</xdr:rowOff>
    </xdr:to>
    <xdr:cxnSp macro="">
      <xdr:nvCxnSpPr>
        <xdr:cNvPr id="129" name="直線コネクタ 128"/>
        <xdr:cNvCxnSpPr/>
      </xdr:nvCxnSpPr>
      <xdr:spPr>
        <a:xfrm flipV="1">
          <a:off x="14782800" y="2462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91440</xdr:rowOff>
    </xdr:from>
    <xdr:to>
      <xdr:col>22</xdr:col>
      <xdr:colOff>615950</xdr:colOff>
      <xdr:row>16</xdr:row>
      <xdr:rowOff>21590</xdr:rowOff>
    </xdr:to>
    <xdr:sp macro="" textlink="">
      <xdr:nvSpPr>
        <xdr:cNvPr id="130" name="フローチャート : 判断 129"/>
        <xdr:cNvSpPr/>
      </xdr:nvSpPr>
      <xdr:spPr>
        <a:xfrm>
          <a:off x="15621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6367</xdr:rowOff>
    </xdr:from>
    <xdr:ext cx="736600" cy="259045"/>
    <xdr:sp macro="" textlink="">
      <xdr:nvSpPr>
        <xdr:cNvPr id="131" name="テキスト ボックス 130"/>
        <xdr:cNvSpPr txBox="1"/>
      </xdr:nvSpPr>
      <xdr:spPr>
        <a:xfrm>
          <a:off x="15290800" y="274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58420</xdr:rowOff>
    </xdr:from>
    <xdr:to>
      <xdr:col>21</xdr:col>
      <xdr:colOff>361950</xdr:colOff>
      <xdr:row>14</xdr:row>
      <xdr:rowOff>81280</xdr:rowOff>
    </xdr:to>
    <xdr:cxnSp macro="">
      <xdr:nvCxnSpPr>
        <xdr:cNvPr id="132" name="直線コネクタ 131"/>
        <xdr:cNvCxnSpPr/>
      </xdr:nvCxnSpPr>
      <xdr:spPr>
        <a:xfrm>
          <a:off x="13893800" y="245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4" name="テキスト ボックス 133"/>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54610</xdr:rowOff>
    </xdr:from>
    <xdr:to>
      <xdr:col>20</xdr:col>
      <xdr:colOff>158750</xdr:colOff>
      <xdr:row>14</xdr:row>
      <xdr:rowOff>58420</xdr:rowOff>
    </xdr:to>
    <xdr:cxnSp macro="">
      <xdr:nvCxnSpPr>
        <xdr:cNvPr id="135" name="直線コネクタ 134"/>
        <xdr:cNvCxnSpPr/>
      </xdr:nvCxnSpPr>
      <xdr:spPr>
        <a:xfrm>
          <a:off x="13004800" y="2454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80010</xdr:rowOff>
    </xdr:from>
    <xdr:to>
      <xdr:col>20</xdr:col>
      <xdr:colOff>209550</xdr:colOff>
      <xdr:row>16</xdr:row>
      <xdr:rowOff>10160</xdr:rowOff>
    </xdr:to>
    <xdr:sp macro="" textlink="">
      <xdr:nvSpPr>
        <xdr:cNvPr id="136" name="フローチャート : 判断 135"/>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166387</xdr:rowOff>
    </xdr:from>
    <xdr:ext cx="762000" cy="259045"/>
    <xdr:sp macro="" textlink="">
      <xdr:nvSpPr>
        <xdr:cNvPr id="137" name="テキスト ボックス 136"/>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8" name="フローチャート : 判断 137"/>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9" name="テキスト ボックス 138"/>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167640</xdr:rowOff>
    </xdr:from>
    <xdr:to>
      <xdr:col>24</xdr:col>
      <xdr:colOff>82550</xdr:colOff>
      <xdr:row>14</xdr:row>
      <xdr:rowOff>97790</xdr:rowOff>
    </xdr:to>
    <xdr:sp macro="" textlink="">
      <xdr:nvSpPr>
        <xdr:cNvPr id="145" name="円/楕円 144"/>
        <xdr:cNvSpPr/>
      </xdr:nvSpPr>
      <xdr:spPr>
        <a:xfrm>
          <a:off x="16459200" y="23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76217</xdr:rowOff>
    </xdr:from>
    <xdr:ext cx="762000" cy="259045"/>
    <xdr:sp macro="" textlink="">
      <xdr:nvSpPr>
        <xdr:cNvPr id="146" name="物件費該当値テキスト"/>
        <xdr:cNvSpPr txBox="1"/>
      </xdr:nvSpPr>
      <xdr:spPr>
        <a:xfrm>
          <a:off x="16598900" y="230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11430</xdr:rowOff>
    </xdr:from>
    <xdr:to>
      <xdr:col>22</xdr:col>
      <xdr:colOff>615950</xdr:colOff>
      <xdr:row>14</xdr:row>
      <xdr:rowOff>113030</xdr:rowOff>
    </xdr:to>
    <xdr:sp macro="" textlink="">
      <xdr:nvSpPr>
        <xdr:cNvPr id="147" name="円/楕円 146"/>
        <xdr:cNvSpPr/>
      </xdr:nvSpPr>
      <xdr:spPr>
        <a:xfrm>
          <a:off x="15621000" y="241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123207</xdr:rowOff>
    </xdr:from>
    <xdr:ext cx="736600" cy="259045"/>
    <xdr:sp macro="" textlink="">
      <xdr:nvSpPr>
        <xdr:cNvPr id="148" name="テキスト ボックス 147"/>
        <xdr:cNvSpPr txBox="1"/>
      </xdr:nvSpPr>
      <xdr:spPr>
        <a:xfrm>
          <a:off x="15290800" y="2180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30480</xdr:rowOff>
    </xdr:from>
    <xdr:to>
      <xdr:col>21</xdr:col>
      <xdr:colOff>412750</xdr:colOff>
      <xdr:row>14</xdr:row>
      <xdr:rowOff>132080</xdr:rowOff>
    </xdr:to>
    <xdr:sp macro="" textlink="">
      <xdr:nvSpPr>
        <xdr:cNvPr id="149" name="円/楕円 148"/>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142257</xdr:rowOff>
    </xdr:from>
    <xdr:ext cx="762000" cy="259045"/>
    <xdr:sp macro="" textlink="">
      <xdr:nvSpPr>
        <xdr:cNvPr id="150" name="テキスト ボックス 149"/>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xdr:rowOff>
    </xdr:from>
    <xdr:to>
      <xdr:col>20</xdr:col>
      <xdr:colOff>209550</xdr:colOff>
      <xdr:row>14</xdr:row>
      <xdr:rowOff>109220</xdr:rowOff>
    </xdr:to>
    <xdr:sp macro="" textlink="">
      <xdr:nvSpPr>
        <xdr:cNvPr id="151" name="円/楕円 150"/>
        <xdr:cNvSpPr/>
      </xdr:nvSpPr>
      <xdr:spPr>
        <a:xfrm>
          <a:off x="13843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119397</xdr:rowOff>
    </xdr:from>
    <xdr:ext cx="762000" cy="259045"/>
    <xdr:sp macro="" textlink="">
      <xdr:nvSpPr>
        <xdr:cNvPr id="152" name="テキスト ボックス 151"/>
        <xdr:cNvSpPr txBox="1"/>
      </xdr:nvSpPr>
      <xdr:spPr>
        <a:xfrm>
          <a:off x="13512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3810</xdr:rowOff>
    </xdr:from>
    <xdr:to>
      <xdr:col>19</xdr:col>
      <xdr:colOff>6350</xdr:colOff>
      <xdr:row>14</xdr:row>
      <xdr:rowOff>105410</xdr:rowOff>
    </xdr:to>
    <xdr:sp macro="" textlink="">
      <xdr:nvSpPr>
        <xdr:cNvPr id="153" name="円/楕円 152"/>
        <xdr:cNvSpPr/>
      </xdr:nvSpPr>
      <xdr:spPr>
        <a:xfrm>
          <a:off x="12954000" y="24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115587</xdr:rowOff>
    </xdr:from>
    <xdr:ext cx="762000" cy="259045"/>
    <xdr:sp macro="" textlink="">
      <xdr:nvSpPr>
        <xdr:cNvPr id="154" name="テキスト ボックス 153"/>
        <xdr:cNvSpPr txBox="1"/>
      </xdr:nvSpPr>
      <xdr:spPr>
        <a:xfrm>
          <a:off x="12623800" y="217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については、類似団体平均を上回っており、自立支援給付費や老人保護措置費が大きな割合を占めているのが要因でるが、抑制ありきだけではなく、地域事情を考慮した中、医療、福祉、介護の包括的な連携に努めていく。</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69850</xdr:rowOff>
    </xdr:to>
    <xdr:cxnSp macro="">
      <xdr:nvCxnSpPr>
        <xdr:cNvPr id="181" name="直線コネクタ 180"/>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31750</xdr:rowOff>
    </xdr:from>
    <xdr:to>
      <xdr:col>7</xdr:col>
      <xdr:colOff>15875</xdr:colOff>
      <xdr:row>57</xdr:row>
      <xdr:rowOff>50800</xdr:rowOff>
    </xdr:to>
    <xdr:cxnSp macro="">
      <xdr:nvCxnSpPr>
        <xdr:cNvPr id="186" name="直線コネクタ 185"/>
        <xdr:cNvCxnSpPr/>
      </xdr:nvCxnSpPr>
      <xdr:spPr>
        <a:xfrm flipV="1">
          <a:off x="3987800" y="9804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87"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8" name="フローチャート : 判断 187"/>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12700</xdr:rowOff>
    </xdr:from>
    <xdr:to>
      <xdr:col>5</xdr:col>
      <xdr:colOff>549275</xdr:colOff>
      <xdr:row>57</xdr:row>
      <xdr:rowOff>50800</xdr:rowOff>
    </xdr:to>
    <xdr:cxnSp macro="">
      <xdr:nvCxnSpPr>
        <xdr:cNvPr id="189" name="直線コネクタ 188"/>
        <xdr:cNvCxnSpPr/>
      </xdr:nvCxnSpPr>
      <xdr:spPr>
        <a:xfrm>
          <a:off x="3098800" y="9785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0" name="フローチャート : 判断 189"/>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1" name="テキスト ボックス 190"/>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12700</xdr:rowOff>
    </xdr:from>
    <xdr:to>
      <xdr:col>4</xdr:col>
      <xdr:colOff>346075</xdr:colOff>
      <xdr:row>57</xdr:row>
      <xdr:rowOff>31750</xdr:rowOff>
    </xdr:to>
    <xdr:cxnSp macro="">
      <xdr:nvCxnSpPr>
        <xdr:cNvPr id="192" name="直線コネクタ 191"/>
        <xdr:cNvCxnSpPr/>
      </xdr:nvCxnSpPr>
      <xdr:spPr>
        <a:xfrm flipV="1">
          <a:off x="2209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3" name="フローチャート : 判断 192"/>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4" name="テキスト ボックス 193"/>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146050</xdr:rowOff>
    </xdr:from>
    <xdr:to>
      <xdr:col>3</xdr:col>
      <xdr:colOff>142875</xdr:colOff>
      <xdr:row>57</xdr:row>
      <xdr:rowOff>31750</xdr:rowOff>
    </xdr:to>
    <xdr:cxnSp macro="">
      <xdr:nvCxnSpPr>
        <xdr:cNvPr id="195" name="直線コネクタ 194"/>
        <xdr:cNvCxnSpPr/>
      </xdr:nvCxnSpPr>
      <xdr:spPr>
        <a:xfrm>
          <a:off x="1320800" y="9747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198" name="フローチャート :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205" name="円/楕円 204"/>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124477</xdr:rowOff>
    </xdr:from>
    <xdr:ext cx="762000" cy="259045"/>
    <xdr:sp macro="" textlink="">
      <xdr:nvSpPr>
        <xdr:cNvPr id="206" name="扶助費該当値テキスト"/>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0</xdr:rowOff>
    </xdr:from>
    <xdr:to>
      <xdr:col>5</xdr:col>
      <xdr:colOff>600075</xdr:colOff>
      <xdr:row>57</xdr:row>
      <xdr:rowOff>101600</xdr:rowOff>
    </xdr:to>
    <xdr:sp macro="" textlink="">
      <xdr:nvSpPr>
        <xdr:cNvPr id="207" name="円/楕円 206"/>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86377</xdr:rowOff>
    </xdr:from>
    <xdr:ext cx="736600" cy="259045"/>
    <xdr:sp macro="" textlink="">
      <xdr:nvSpPr>
        <xdr:cNvPr id="208" name="テキスト ボックス 207"/>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133350</xdr:rowOff>
    </xdr:from>
    <xdr:to>
      <xdr:col>4</xdr:col>
      <xdr:colOff>396875</xdr:colOff>
      <xdr:row>57</xdr:row>
      <xdr:rowOff>63500</xdr:rowOff>
    </xdr:to>
    <xdr:sp macro="" textlink="">
      <xdr:nvSpPr>
        <xdr:cNvPr id="209" name="円/楕円 208"/>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48277</xdr:rowOff>
    </xdr:from>
    <xdr:ext cx="762000" cy="259045"/>
    <xdr:sp macro="" textlink="">
      <xdr:nvSpPr>
        <xdr:cNvPr id="210" name="テキスト ボックス 209"/>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152400</xdr:rowOff>
    </xdr:from>
    <xdr:to>
      <xdr:col>3</xdr:col>
      <xdr:colOff>193675</xdr:colOff>
      <xdr:row>57</xdr:row>
      <xdr:rowOff>82550</xdr:rowOff>
    </xdr:to>
    <xdr:sp macro="" textlink="">
      <xdr:nvSpPr>
        <xdr:cNvPr id="211" name="円/楕円 210"/>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67327</xdr:rowOff>
    </xdr:from>
    <xdr:ext cx="762000" cy="259045"/>
    <xdr:sp macro="" textlink="">
      <xdr:nvSpPr>
        <xdr:cNvPr id="212" name="テキスト ボックス 211"/>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95250</xdr:rowOff>
    </xdr:from>
    <xdr:to>
      <xdr:col>1</xdr:col>
      <xdr:colOff>676275</xdr:colOff>
      <xdr:row>57</xdr:row>
      <xdr:rowOff>25400</xdr:rowOff>
    </xdr:to>
    <xdr:sp macro="" textlink="">
      <xdr:nvSpPr>
        <xdr:cNvPr id="213" name="円/楕円 212"/>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10177</xdr:rowOff>
    </xdr:from>
    <xdr:ext cx="762000" cy="259045"/>
    <xdr:sp macro="" textlink="">
      <xdr:nvSpPr>
        <xdr:cNvPr id="214" name="テキスト ボックス 213"/>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その他については、国保や介護会計へのルール分の繰出金、後期高齢者の医療給付費、維持補修経費となっているが、類似団体平均を下回っている状況にある。</a:t>
          </a:r>
          <a:endParaRPr kumimoji="1" lang="en-US" altLang="ja-JP" sz="1300">
            <a:latin typeface="ＭＳ Ｐゴシック"/>
          </a:endParaRPr>
        </a:p>
        <a:p>
          <a:r>
            <a:rPr kumimoji="1" lang="ja-JP" altLang="en-US" sz="1300">
              <a:latin typeface="ＭＳ Ｐゴシック"/>
            </a:rPr>
            <a:t>　介護や後期の給付については、若年・成年層への予防・保健事業を積極的に展開し</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将来的な給付の抑制を図っていくようつ努める</a:t>
          </a:r>
          <a:r>
            <a:rPr kumimoji="1" lang="ja-JP" altLang="en-US" sz="1300">
              <a:latin typeface="ＭＳ Ｐゴシック"/>
            </a:rPr>
            <a:t>。</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88138</xdr:rowOff>
    </xdr:to>
    <xdr:cxnSp macro="">
      <xdr:nvCxnSpPr>
        <xdr:cNvPr id="239" name="直線コネクタ 238"/>
        <xdr:cNvCxnSpPr/>
      </xdr:nvCxnSpPr>
      <xdr:spPr>
        <a:xfrm flipV="1">
          <a:off x="16510000" y="9243568"/>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60215</xdr:rowOff>
    </xdr:from>
    <xdr:ext cx="762000" cy="259045"/>
    <xdr:sp macro="" textlink="">
      <xdr:nvSpPr>
        <xdr:cNvPr id="240"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59</xdr:row>
      <xdr:rowOff>88138</xdr:rowOff>
    </xdr:from>
    <xdr:to>
      <xdr:col>24</xdr:col>
      <xdr:colOff>120650</xdr:colOff>
      <xdr:row>59</xdr:row>
      <xdr:rowOff>88138</xdr:rowOff>
    </xdr:to>
    <xdr:cxnSp macro="">
      <xdr:nvCxnSpPr>
        <xdr:cNvPr id="241" name="直線コネクタ 240"/>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106426</xdr:rowOff>
    </xdr:from>
    <xdr:to>
      <xdr:col>24</xdr:col>
      <xdr:colOff>31750</xdr:colOff>
      <xdr:row>55</xdr:row>
      <xdr:rowOff>133858</xdr:rowOff>
    </xdr:to>
    <xdr:cxnSp macro="">
      <xdr:nvCxnSpPr>
        <xdr:cNvPr id="244" name="直線コネクタ 243"/>
        <xdr:cNvCxnSpPr/>
      </xdr:nvCxnSpPr>
      <xdr:spPr>
        <a:xfrm flipV="1">
          <a:off x="15671800" y="95361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57421</xdr:rowOff>
    </xdr:from>
    <xdr:ext cx="762000" cy="259045"/>
    <xdr:sp macro="" textlink="">
      <xdr:nvSpPr>
        <xdr:cNvPr id="245" name="その他平均値テキスト"/>
        <xdr:cNvSpPr txBox="1"/>
      </xdr:nvSpPr>
      <xdr:spPr>
        <a:xfrm>
          <a:off x="16598900" y="9658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46" name="フローチャート : 判断 245"/>
        <xdr:cNvSpPr/>
      </xdr:nvSpPr>
      <xdr:spPr>
        <a:xfrm>
          <a:off x="164592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106426</xdr:rowOff>
    </xdr:from>
    <xdr:to>
      <xdr:col>22</xdr:col>
      <xdr:colOff>565150</xdr:colOff>
      <xdr:row>55</xdr:row>
      <xdr:rowOff>133858</xdr:rowOff>
    </xdr:to>
    <xdr:cxnSp macro="">
      <xdr:nvCxnSpPr>
        <xdr:cNvPr id="247" name="直線コネクタ 246"/>
        <xdr:cNvCxnSpPr/>
      </xdr:nvCxnSpPr>
      <xdr:spPr>
        <a:xfrm>
          <a:off x="14782800" y="95361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108204</xdr:rowOff>
    </xdr:from>
    <xdr:to>
      <xdr:col>22</xdr:col>
      <xdr:colOff>615950</xdr:colOff>
      <xdr:row>57</xdr:row>
      <xdr:rowOff>38354</xdr:rowOff>
    </xdr:to>
    <xdr:sp macro="" textlink="">
      <xdr:nvSpPr>
        <xdr:cNvPr id="248" name="フローチャート : 判断 247"/>
        <xdr:cNvSpPr/>
      </xdr:nvSpPr>
      <xdr:spPr>
        <a:xfrm>
          <a:off x="15621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23131</xdr:rowOff>
    </xdr:from>
    <xdr:ext cx="736600" cy="259045"/>
    <xdr:sp macro="" textlink="">
      <xdr:nvSpPr>
        <xdr:cNvPr id="249" name="テキスト ボックス 248"/>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106426</xdr:rowOff>
    </xdr:from>
    <xdr:to>
      <xdr:col>21</xdr:col>
      <xdr:colOff>361950</xdr:colOff>
      <xdr:row>55</xdr:row>
      <xdr:rowOff>124714</xdr:rowOff>
    </xdr:to>
    <xdr:cxnSp macro="">
      <xdr:nvCxnSpPr>
        <xdr:cNvPr id="250" name="直線コネクタ 249"/>
        <xdr:cNvCxnSpPr/>
      </xdr:nvCxnSpPr>
      <xdr:spPr>
        <a:xfrm flipV="1">
          <a:off x="13893800" y="95361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1" name="フローチャート : 判断 25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52" name="テキスト ボックス 251"/>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106426</xdr:rowOff>
    </xdr:from>
    <xdr:to>
      <xdr:col>20</xdr:col>
      <xdr:colOff>158750</xdr:colOff>
      <xdr:row>55</xdr:row>
      <xdr:rowOff>124714</xdr:rowOff>
    </xdr:to>
    <xdr:cxnSp macro="">
      <xdr:nvCxnSpPr>
        <xdr:cNvPr id="253" name="直線コネクタ 252"/>
        <xdr:cNvCxnSpPr/>
      </xdr:nvCxnSpPr>
      <xdr:spPr>
        <a:xfrm>
          <a:off x="13004800" y="95361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48768</xdr:rowOff>
    </xdr:from>
    <xdr:to>
      <xdr:col>20</xdr:col>
      <xdr:colOff>209550</xdr:colOff>
      <xdr:row>56</xdr:row>
      <xdr:rowOff>150368</xdr:rowOff>
    </xdr:to>
    <xdr:sp macro="" textlink="">
      <xdr:nvSpPr>
        <xdr:cNvPr id="254" name="フローチャート : 判断 253"/>
        <xdr:cNvSpPr/>
      </xdr:nvSpPr>
      <xdr:spPr>
        <a:xfrm>
          <a:off x="13843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135145</xdr:rowOff>
    </xdr:from>
    <xdr:ext cx="762000" cy="259045"/>
    <xdr:sp macro="" textlink="">
      <xdr:nvSpPr>
        <xdr:cNvPr id="255" name="テキスト ボックス 254"/>
        <xdr:cNvSpPr txBox="1"/>
      </xdr:nvSpPr>
      <xdr:spPr>
        <a:xfrm>
          <a:off x="13512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71628</xdr:rowOff>
    </xdr:from>
    <xdr:to>
      <xdr:col>19</xdr:col>
      <xdr:colOff>6350</xdr:colOff>
      <xdr:row>57</xdr:row>
      <xdr:rowOff>1778</xdr:rowOff>
    </xdr:to>
    <xdr:sp macro="" textlink="">
      <xdr:nvSpPr>
        <xdr:cNvPr id="256" name="フローチャート : 判断 255"/>
        <xdr:cNvSpPr/>
      </xdr:nvSpPr>
      <xdr:spPr>
        <a:xfrm>
          <a:off x="12954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158005</xdr:rowOff>
    </xdr:from>
    <xdr:ext cx="762000" cy="259045"/>
    <xdr:sp macro="" textlink="">
      <xdr:nvSpPr>
        <xdr:cNvPr id="257" name="テキスト ボックス 256"/>
        <xdr:cNvSpPr txBox="1"/>
      </xdr:nvSpPr>
      <xdr:spPr>
        <a:xfrm>
          <a:off x="12623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55626</xdr:rowOff>
    </xdr:from>
    <xdr:to>
      <xdr:col>24</xdr:col>
      <xdr:colOff>82550</xdr:colOff>
      <xdr:row>55</xdr:row>
      <xdr:rowOff>157226</xdr:rowOff>
    </xdr:to>
    <xdr:sp macro="" textlink="">
      <xdr:nvSpPr>
        <xdr:cNvPr id="263" name="円/楕円 262"/>
        <xdr:cNvSpPr/>
      </xdr:nvSpPr>
      <xdr:spPr>
        <a:xfrm>
          <a:off x="164592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72153</xdr:rowOff>
    </xdr:from>
    <xdr:ext cx="762000" cy="259045"/>
    <xdr:sp macro="" textlink="">
      <xdr:nvSpPr>
        <xdr:cNvPr id="264" name="その他該当値テキスト"/>
        <xdr:cNvSpPr txBox="1"/>
      </xdr:nvSpPr>
      <xdr:spPr>
        <a:xfrm>
          <a:off x="16598900" y="933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83058</xdr:rowOff>
    </xdr:from>
    <xdr:to>
      <xdr:col>22</xdr:col>
      <xdr:colOff>615950</xdr:colOff>
      <xdr:row>56</xdr:row>
      <xdr:rowOff>13208</xdr:rowOff>
    </xdr:to>
    <xdr:sp macro="" textlink="">
      <xdr:nvSpPr>
        <xdr:cNvPr id="265" name="円/楕円 264"/>
        <xdr:cNvSpPr/>
      </xdr:nvSpPr>
      <xdr:spPr>
        <a:xfrm>
          <a:off x="15621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23385</xdr:rowOff>
    </xdr:from>
    <xdr:ext cx="736600" cy="259045"/>
    <xdr:sp macro="" textlink="">
      <xdr:nvSpPr>
        <xdr:cNvPr id="266" name="テキスト ボックス 265"/>
        <xdr:cNvSpPr txBox="1"/>
      </xdr:nvSpPr>
      <xdr:spPr>
        <a:xfrm>
          <a:off x="15290800" y="928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55626</xdr:rowOff>
    </xdr:from>
    <xdr:to>
      <xdr:col>21</xdr:col>
      <xdr:colOff>412750</xdr:colOff>
      <xdr:row>55</xdr:row>
      <xdr:rowOff>157226</xdr:rowOff>
    </xdr:to>
    <xdr:sp macro="" textlink="">
      <xdr:nvSpPr>
        <xdr:cNvPr id="267" name="円/楕円 266"/>
        <xdr:cNvSpPr/>
      </xdr:nvSpPr>
      <xdr:spPr>
        <a:xfrm>
          <a:off x="14732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167403</xdr:rowOff>
    </xdr:from>
    <xdr:ext cx="762000" cy="259045"/>
    <xdr:sp macro="" textlink="">
      <xdr:nvSpPr>
        <xdr:cNvPr id="268" name="テキスト ボックス 267"/>
        <xdr:cNvSpPr txBox="1"/>
      </xdr:nvSpPr>
      <xdr:spPr>
        <a:xfrm>
          <a:off x="14401800" y="92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73914</xdr:rowOff>
    </xdr:from>
    <xdr:to>
      <xdr:col>20</xdr:col>
      <xdr:colOff>209550</xdr:colOff>
      <xdr:row>56</xdr:row>
      <xdr:rowOff>4064</xdr:rowOff>
    </xdr:to>
    <xdr:sp macro="" textlink="">
      <xdr:nvSpPr>
        <xdr:cNvPr id="269" name="円/楕円 268"/>
        <xdr:cNvSpPr/>
      </xdr:nvSpPr>
      <xdr:spPr>
        <a:xfrm>
          <a:off x="13843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14241</xdr:rowOff>
    </xdr:from>
    <xdr:ext cx="762000" cy="259045"/>
    <xdr:sp macro="" textlink="">
      <xdr:nvSpPr>
        <xdr:cNvPr id="270" name="テキスト ボックス 269"/>
        <xdr:cNvSpPr txBox="1"/>
      </xdr:nvSpPr>
      <xdr:spPr>
        <a:xfrm>
          <a:off x="13512800" y="92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55626</xdr:rowOff>
    </xdr:from>
    <xdr:to>
      <xdr:col>19</xdr:col>
      <xdr:colOff>6350</xdr:colOff>
      <xdr:row>55</xdr:row>
      <xdr:rowOff>157226</xdr:rowOff>
    </xdr:to>
    <xdr:sp macro="" textlink="">
      <xdr:nvSpPr>
        <xdr:cNvPr id="271" name="円/楕円 270"/>
        <xdr:cNvSpPr/>
      </xdr:nvSpPr>
      <xdr:spPr>
        <a:xfrm>
          <a:off x="12954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167403</xdr:rowOff>
    </xdr:from>
    <xdr:ext cx="762000" cy="259045"/>
    <xdr:sp macro="" textlink="">
      <xdr:nvSpPr>
        <xdr:cNvPr id="272" name="テキスト ボックス 271"/>
        <xdr:cNvSpPr txBox="1"/>
      </xdr:nvSpPr>
      <xdr:spPr>
        <a:xfrm>
          <a:off x="12623800" y="92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平均を下回っている状況にある。一部事務組合（消防、衛生処理組合）への負担金が大きな割合を占めているが、子育て施策、基幹産業である農業、漁業への補助事業を展開しつつ、団体補助金等についても適宜見直しを行い、費用対効果を検討したなかで、適正な補助金のあり方について検討していく。</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140716</xdr:rowOff>
    </xdr:from>
    <xdr:to>
      <xdr:col>24</xdr:col>
      <xdr:colOff>31750</xdr:colOff>
      <xdr:row>41</xdr:row>
      <xdr:rowOff>88138</xdr:rowOff>
    </xdr:to>
    <xdr:cxnSp macro="">
      <xdr:nvCxnSpPr>
        <xdr:cNvPr id="298" name="直線コネクタ 297"/>
        <xdr:cNvCxnSpPr/>
      </xdr:nvCxnSpPr>
      <xdr:spPr>
        <a:xfrm flipV="1">
          <a:off x="16510000" y="562711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299"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0" name="直線コネクタ 299"/>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55643</xdr:rowOff>
    </xdr:from>
    <xdr:ext cx="762000" cy="259045"/>
    <xdr:sp macro="" textlink="">
      <xdr:nvSpPr>
        <xdr:cNvPr id="301" name="補助費等最大値テキスト"/>
        <xdr:cNvSpPr txBox="1"/>
      </xdr:nvSpPr>
      <xdr:spPr>
        <a:xfrm>
          <a:off x="16598900" y="537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32</xdr:row>
      <xdr:rowOff>140716</xdr:rowOff>
    </xdr:from>
    <xdr:to>
      <xdr:col>24</xdr:col>
      <xdr:colOff>120650</xdr:colOff>
      <xdr:row>32</xdr:row>
      <xdr:rowOff>140716</xdr:rowOff>
    </xdr:to>
    <xdr:cxnSp macro="">
      <xdr:nvCxnSpPr>
        <xdr:cNvPr id="302" name="直線コネクタ 301"/>
        <xdr:cNvCxnSpPr/>
      </xdr:nvCxnSpPr>
      <xdr:spPr>
        <a:xfrm>
          <a:off x="16421100" y="562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117856</xdr:rowOff>
    </xdr:from>
    <xdr:to>
      <xdr:col>24</xdr:col>
      <xdr:colOff>31750</xdr:colOff>
      <xdr:row>34</xdr:row>
      <xdr:rowOff>145288</xdr:rowOff>
    </xdr:to>
    <xdr:cxnSp macro="">
      <xdr:nvCxnSpPr>
        <xdr:cNvPr id="303" name="直線コネクタ 302"/>
        <xdr:cNvCxnSpPr/>
      </xdr:nvCxnSpPr>
      <xdr:spPr>
        <a:xfrm>
          <a:off x="15671800" y="59471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4"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5" name="フローチャート :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117856</xdr:rowOff>
    </xdr:from>
    <xdr:to>
      <xdr:col>22</xdr:col>
      <xdr:colOff>565150</xdr:colOff>
      <xdr:row>34</xdr:row>
      <xdr:rowOff>117856</xdr:rowOff>
    </xdr:to>
    <xdr:cxnSp macro="">
      <xdr:nvCxnSpPr>
        <xdr:cNvPr id="306" name="直線コネクタ 305"/>
        <xdr:cNvCxnSpPr/>
      </xdr:nvCxnSpPr>
      <xdr:spPr>
        <a:xfrm>
          <a:off x="14782800" y="59471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7" name="フローチャート : 判断 30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08" name="テキスト ボックス 307"/>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117856</xdr:rowOff>
    </xdr:from>
    <xdr:to>
      <xdr:col>21</xdr:col>
      <xdr:colOff>361950</xdr:colOff>
      <xdr:row>35</xdr:row>
      <xdr:rowOff>1270</xdr:rowOff>
    </xdr:to>
    <xdr:cxnSp macro="">
      <xdr:nvCxnSpPr>
        <xdr:cNvPr id="309" name="直線コネクタ 308"/>
        <xdr:cNvCxnSpPr/>
      </xdr:nvCxnSpPr>
      <xdr:spPr>
        <a:xfrm flipV="1">
          <a:off x="13893800" y="59471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10" name="フローチャート : 判断 309"/>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11" name="テキスト ボックス 310"/>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1270</xdr:rowOff>
    </xdr:from>
    <xdr:to>
      <xdr:col>20</xdr:col>
      <xdr:colOff>158750</xdr:colOff>
      <xdr:row>35</xdr:row>
      <xdr:rowOff>120142</xdr:rowOff>
    </xdr:to>
    <xdr:cxnSp macro="">
      <xdr:nvCxnSpPr>
        <xdr:cNvPr id="312" name="直線コネクタ 311"/>
        <xdr:cNvCxnSpPr/>
      </xdr:nvCxnSpPr>
      <xdr:spPr>
        <a:xfrm flipV="1">
          <a:off x="13004800" y="60020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13" name="フローチャート :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15" name="フローチャート : 判断 314"/>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16" name="テキスト ボックス 315"/>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94488</xdr:rowOff>
    </xdr:from>
    <xdr:to>
      <xdr:col>24</xdr:col>
      <xdr:colOff>82550</xdr:colOff>
      <xdr:row>35</xdr:row>
      <xdr:rowOff>24638</xdr:rowOff>
    </xdr:to>
    <xdr:sp macro="" textlink="">
      <xdr:nvSpPr>
        <xdr:cNvPr id="322" name="円/楕円 321"/>
        <xdr:cNvSpPr/>
      </xdr:nvSpPr>
      <xdr:spPr>
        <a:xfrm>
          <a:off x="16459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111015</xdr:rowOff>
    </xdr:from>
    <xdr:ext cx="762000" cy="259045"/>
    <xdr:sp macro="" textlink="">
      <xdr:nvSpPr>
        <xdr:cNvPr id="323" name="補助費等該当値テキスト"/>
        <xdr:cNvSpPr txBox="1"/>
      </xdr:nvSpPr>
      <xdr:spPr>
        <a:xfrm>
          <a:off x="16598900" y="576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67056</xdr:rowOff>
    </xdr:from>
    <xdr:to>
      <xdr:col>22</xdr:col>
      <xdr:colOff>615950</xdr:colOff>
      <xdr:row>34</xdr:row>
      <xdr:rowOff>168656</xdr:rowOff>
    </xdr:to>
    <xdr:sp macro="" textlink="">
      <xdr:nvSpPr>
        <xdr:cNvPr id="324" name="円/楕円 323"/>
        <xdr:cNvSpPr/>
      </xdr:nvSpPr>
      <xdr:spPr>
        <a:xfrm>
          <a:off x="15621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7383</xdr:rowOff>
    </xdr:from>
    <xdr:ext cx="736600" cy="259045"/>
    <xdr:sp macro="" textlink="">
      <xdr:nvSpPr>
        <xdr:cNvPr id="325" name="テキスト ボックス 324"/>
        <xdr:cNvSpPr txBox="1"/>
      </xdr:nvSpPr>
      <xdr:spPr>
        <a:xfrm>
          <a:off x="15290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67056</xdr:rowOff>
    </xdr:from>
    <xdr:to>
      <xdr:col>21</xdr:col>
      <xdr:colOff>412750</xdr:colOff>
      <xdr:row>34</xdr:row>
      <xdr:rowOff>168656</xdr:rowOff>
    </xdr:to>
    <xdr:sp macro="" textlink="">
      <xdr:nvSpPr>
        <xdr:cNvPr id="326" name="円/楕円 325"/>
        <xdr:cNvSpPr/>
      </xdr:nvSpPr>
      <xdr:spPr>
        <a:xfrm>
          <a:off x="14732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7383</xdr:rowOff>
    </xdr:from>
    <xdr:ext cx="762000" cy="259045"/>
    <xdr:sp macro="" textlink="">
      <xdr:nvSpPr>
        <xdr:cNvPr id="327" name="テキスト ボックス 326"/>
        <xdr:cNvSpPr txBox="1"/>
      </xdr:nvSpPr>
      <xdr:spPr>
        <a:xfrm>
          <a:off x="14401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121920</xdr:rowOff>
    </xdr:from>
    <xdr:to>
      <xdr:col>20</xdr:col>
      <xdr:colOff>209550</xdr:colOff>
      <xdr:row>35</xdr:row>
      <xdr:rowOff>52070</xdr:rowOff>
    </xdr:to>
    <xdr:sp macro="" textlink="">
      <xdr:nvSpPr>
        <xdr:cNvPr id="328" name="円/楕円 327"/>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62247</xdr:rowOff>
    </xdr:from>
    <xdr:ext cx="762000" cy="259045"/>
    <xdr:sp macro="" textlink="">
      <xdr:nvSpPr>
        <xdr:cNvPr id="329" name="テキスト ボックス 328"/>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69342</xdr:rowOff>
    </xdr:from>
    <xdr:to>
      <xdr:col>19</xdr:col>
      <xdr:colOff>6350</xdr:colOff>
      <xdr:row>35</xdr:row>
      <xdr:rowOff>170942</xdr:rowOff>
    </xdr:to>
    <xdr:sp macro="" textlink="">
      <xdr:nvSpPr>
        <xdr:cNvPr id="330" name="円/楕円 329"/>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9669</xdr:rowOff>
    </xdr:from>
    <xdr:ext cx="762000" cy="259045"/>
    <xdr:sp macro="" textlink="">
      <xdr:nvSpPr>
        <xdr:cNvPr id="331" name="テキスト ボックス 330"/>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後年度の負担軽減の観点から、近年は計画的に繰上償還を実施しているため、公債費に対する経常収支比率は類似団体平均を上回っているが、実質公債費の構成要素である実質償還額では低い水準となっている。</a:t>
          </a:r>
          <a:endParaRPr kumimoji="1" lang="en-US" altLang="ja-JP" sz="1300">
            <a:latin typeface="ＭＳ Ｐゴシック"/>
          </a:endParaRPr>
        </a:p>
        <a:p>
          <a:r>
            <a:rPr kumimoji="1" lang="ja-JP" altLang="en-US" sz="1300">
              <a:latin typeface="ＭＳ Ｐゴシック"/>
            </a:rPr>
            <a:t>　この要因としては、交付税算入率の大きい地方債を優先的に活用してきたためであり、今後も同様な事業展開を図り、抑制を図っていく。</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60706</xdr:rowOff>
    </xdr:to>
    <xdr:cxnSp macro="">
      <xdr:nvCxnSpPr>
        <xdr:cNvPr id="356" name="直線コネクタ 355"/>
        <xdr:cNvCxnSpPr/>
      </xdr:nvCxnSpPr>
      <xdr:spPr>
        <a:xfrm flipV="1">
          <a:off x="4826000" y="125857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57" name="公債費最小値テキスト"/>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58" name="直線コネクタ 357"/>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149861</xdr:rowOff>
    </xdr:from>
    <xdr:to>
      <xdr:col>7</xdr:col>
      <xdr:colOff>15875</xdr:colOff>
      <xdr:row>79</xdr:row>
      <xdr:rowOff>1270</xdr:rowOff>
    </xdr:to>
    <xdr:cxnSp macro="">
      <xdr:nvCxnSpPr>
        <xdr:cNvPr id="361" name="直線コネクタ 360"/>
        <xdr:cNvCxnSpPr/>
      </xdr:nvCxnSpPr>
      <xdr:spPr>
        <a:xfrm>
          <a:off x="3987800" y="135229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85869</xdr:rowOff>
    </xdr:from>
    <xdr:ext cx="762000" cy="259045"/>
    <xdr:sp macro="" textlink="">
      <xdr:nvSpPr>
        <xdr:cNvPr id="362"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63" name="フローチャート :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149861</xdr:rowOff>
    </xdr:from>
    <xdr:to>
      <xdr:col>5</xdr:col>
      <xdr:colOff>549275</xdr:colOff>
      <xdr:row>79</xdr:row>
      <xdr:rowOff>74422</xdr:rowOff>
    </xdr:to>
    <xdr:cxnSp macro="">
      <xdr:nvCxnSpPr>
        <xdr:cNvPr id="364" name="直線コネクタ 363"/>
        <xdr:cNvCxnSpPr/>
      </xdr:nvCxnSpPr>
      <xdr:spPr>
        <a:xfrm flipV="1">
          <a:off x="3098800" y="13522961"/>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5" name="フローチャート :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27957</xdr:rowOff>
    </xdr:from>
    <xdr:ext cx="736600" cy="259045"/>
    <xdr:sp macro="" textlink="">
      <xdr:nvSpPr>
        <xdr:cNvPr id="366" name="テキスト ボックス 365"/>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72137</xdr:rowOff>
    </xdr:from>
    <xdr:to>
      <xdr:col>4</xdr:col>
      <xdr:colOff>346075</xdr:colOff>
      <xdr:row>79</xdr:row>
      <xdr:rowOff>74422</xdr:rowOff>
    </xdr:to>
    <xdr:cxnSp macro="">
      <xdr:nvCxnSpPr>
        <xdr:cNvPr id="367" name="直線コネクタ 366"/>
        <xdr:cNvCxnSpPr/>
      </xdr:nvCxnSpPr>
      <xdr:spPr>
        <a:xfrm>
          <a:off x="2209800" y="13445237"/>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68" name="フローチャート : 判断 367"/>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69" name="テキスト ボックス 368"/>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72137</xdr:rowOff>
    </xdr:from>
    <xdr:to>
      <xdr:col>3</xdr:col>
      <xdr:colOff>142875</xdr:colOff>
      <xdr:row>79</xdr:row>
      <xdr:rowOff>143002</xdr:rowOff>
    </xdr:to>
    <xdr:cxnSp macro="">
      <xdr:nvCxnSpPr>
        <xdr:cNvPr id="370" name="直線コネクタ 369"/>
        <xdr:cNvCxnSpPr/>
      </xdr:nvCxnSpPr>
      <xdr:spPr>
        <a:xfrm flipV="1">
          <a:off x="1320800" y="13445237"/>
          <a:ext cx="889000" cy="24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156211</xdr:rowOff>
    </xdr:from>
    <xdr:to>
      <xdr:col>3</xdr:col>
      <xdr:colOff>193675</xdr:colOff>
      <xdr:row>78</xdr:row>
      <xdr:rowOff>86361</xdr:rowOff>
    </xdr:to>
    <xdr:sp macro="" textlink="">
      <xdr:nvSpPr>
        <xdr:cNvPr id="371" name="フローチャート : 判断 370"/>
        <xdr:cNvSpPr/>
      </xdr:nvSpPr>
      <xdr:spPr>
        <a:xfrm>
          <a:off x="2159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96538</xdr:rowOff>
    </xdr:from>
    <xdr:ext cx="762000" cy="259045"/>
    <xdr:sp macro="" textlink="">
      <xdr:nvSpPr>
        <xdr:cNvPr id="372" name="テキスト ボックス 371"/>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73" name="フローチャート : 判断 372"/>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133114</xdr:rowOff>
    </xdr:from>
    <xdr:ext cx="762000" cy="259045"/>
    <xdr:sp macro="" textlink="">
      <xdr:nvSpPr>
        <xdr:cNvPr id="374" name="テキスト ボックス 373"/>
        <xdr:cNvSpPr txBox="1"/>
      </xdr:nvSpPr>
      <xdr:spPr>
        <a:xfrm>
          <a:off x="939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121920</xdr:rowOff>
    </xdr:from>
    <xdr:to>
      <xdr:col>7</xdr:col>
      <xdr:colOff>66675</xdr:colOff>
      <xdr:row>79</xdr:row>
      <xdr:rowOff>52070</xdr:rowOff>
    </xdr:to>
    <xdr:sp macro="" textlink="">
      <xdr:nvSpPr>
        <xdr:cNvPr id="380" name="円/楕円 379"/>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93997</xdr:rowOff>
    </xdr:from>
    <xdr:ext cx="762000" cy="259045"/>
    <xdr:sp macro="" textlink="">
      <xdr:nvSpPr>
        <xdr:cNvPr id="381" name="公債費該当値テキスト"/>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99061</xdr:rowOff>
    </xdr:from>
    <xdr:to>
      <xdr:col>5</xdr:col>
      <xdr:colOff>600075</xdr:colOff>
      <xdr:row>79</xdr:row>
      <xdr:rowOff>29211</xdr:rowOff>
    </xdr:to>
    <xdr:sp macro="" textlink="">
      <xdr:nvSpPr>
        <xdr:cNvPr id="382" name="円/楕円 381"/>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13988</xdr:rowOff>
    </xdr:from>
    <xdr:ext cx="736600" cy="259045"/>
    <xdr:sp macro="" textlink="">
      <xdr:nvSpPr>
        <xdr:cNvPr id="383" name="テキスト ボックス 382"/>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23622</xdr:rowOff>
    </xdr:from>
    <xdr:to>
      <xdr:col>4</xdr:col>
      <xdr:colOff>396875</xdr:colOff>
      <xdr:row>79</xdr:row>
      <xdr:rowOff>125222</xdr:rowOff>
    </xdr:to>
    <xdr:sp macro="" textlink="">
      <xdr:nvSpPr>
        <xdr:cNvPr id="384" name="円/楕円 383"/>
        <xdr:cNvSpPr/>
      </xdr:nvSpPr>
      <xdr:spPr>
        <a:xfrm>
          <a:off x="3048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109999</xdr:rowOff>
    </xdr:from>
    <xdr:ext cx="762000" cy="259045"/>
    <xdr:sp macro="" textlink="">
      <xdr:nvSpPr>
        <xdr:cNvPr id="385" name="テキスト ボックス 384"/>
        <xdr:cNvSpPr txBox="1"/>
      </xdr:nvSpPr>
      <xdr:spPr>
        <a:xfrm>
          <a:off x="2717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21337</xdr:rowOff>
    </xdr:from>
    <xdr:to>
      <xdr:col>3</xdr:col>
      <xdr:colOff>193675</xdr:colOff>
      <xdr:row>78</xdr:row>
      <xdr:rowOff>122937</xdr:rowOff>
    </xdr:to>
    <xdr:sp macro="" textlink="">
      <xdr:nvSpPr>
        <xdr:cNvPr id="386" name="円/楕円 385"/>
        <xdr:cNvSpPr/>
      </xdr:nvSpPr>
      <xdr:spPr>
        <a:xfrm>
          <a:off x="2159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107714</xdr:rowOff>
    </xdr:from>
    <xdr:ext cx="762000" cy="259045"/>
    <xdr:sp macro="" textlink="">
      <xdr:nvSpPr>
        <xdr:cNvPr id="387" name="テキスト ボックス 386"/>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92202</xdr:rowOff>
    </xdr:from>
    <xdr:to>
      <xdr:col>1</xdr:col>
      <xdr:colOff>676275</xdr:colOff>
      <xdr:row>80</xdr:row>
      <xdr:rowOff>22352</xdr:rowOff>
    </xdr:to>
    <xdr:sp macro="" textlink="">
      <xdr:nvSpPr>
        <xdr:cNvPr id="388" name="円/楕円 387"/>
        <xdr:cNvSpPr/>
      </xdr:nvSpPr>
      <xdr:spPr>
        <a:xfrm>
          <a:off x="1270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7129</xdr:rowOff>
    </xdr:from>
    <xdr:ext cx="762000" cy="259045"/>
    <xdr:sp macro="" textlink="">
      <xdr:nvSpPr>
        <xdr:cNvPr id="389" name="テキスト ボックス 388"/>
        <xdr:cNvSpPr txBox="1"/>
      </xdr:nvSpPr>
      <xdr:spPr>
        <a:xfrm>
          <a:off x="939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公債費以外に係る経常収支比率は、類似団体平均を大きく下回っており、人件費、物件費等それぞれ、早くから行財政改革に取り組んできた積み重ねであり、今後も、同様に継続した取り組みを図っていく。</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69850</xdr:rowOff>
    </xdr:from>
    <xdr:to>
      <xdr:col>24</xdr:col>
      <xdr:colOff>31750</xdr:colOff>
      <xdr:row>81</xdr:row>
      <xdr:rowOff>92711</xdr:rowOff>
    </xdr:to>
    <xdr:cxnSp macro="">
      <xdr:nvCxnSpPr>
        <xdr:cNvPr id="417" name="直線コネクタ 416"/>
        <xdr:cNvCxnSpPr/>
      </xdr:nvCxnSpPr>
      <xdr:spPr>
        <a:xfrm flipV="1">
          <a:off x="16510000" y="1275715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18"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19" name="直線コネクタ 418"/>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156227</xdr:rowOff>
    </xdr:from>
    <xdr:ext cx="762000" cy="259045"/>
    <xdr:sp macro="" textlink="">
      <xdr:nvSpPr>
        <xdr:cNvPr id="420"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23</xdr:col>
      <xdr:colOff>628650</xdr:colOff>
      <xdr:row>74</xdr:row>
      <xdr:rowOff>69850</xdr:rowOff>
    </xdr:from>
    <xdr:to>
      <xdr:col>24</xdr:col>
      <xdr:colOff>120650</xdr:colOff>
      <xdr:row>74</xdr:row>
      <xdr:rowOff>69850</xdr:rowOff>
    </xdr:to>
    <xdr:cxnSp macro="">
      <xdr:nvCxnSpPr>
        <xdr:cNvPr id="421" name="直線コネクタ 420"/>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69850</xdr:rowOff>
    </xdr:from>
    <xdr:to>
      <xdr:col>24</xdr:col>
      <xdr:colOff>31750</xdr:colOff>
      <xdr:row>74</xdr:row>
      <xdr:rowOff>85090</xdr:rowOff>
    </xdr:to>
    <xdr:cxnSp macro="">
      <xdr:nvCxnSpPr>
        <xdr:cNvPr id="422" name="直線コネクタ 421"/>
        <xdr:cNvCxnSpPr/>
      </xdr:nvCxnSpPr>
      <xdr:spPr>
        <a:xfrm flipV="1">
          <a:off x="15671800" y="127571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17797</xdr:rowOff>
    </xdr:from>
    <xdr:ext cx="762000" cy="259045"/>
    <xdr:sp macro="" textlink="">
      <xdr:nvSpPr>
        <xdr:cNvPr id="423" name="公債費以外平均値テキスト"/>
        <xdr:cNvSpPr txBox="1"/>
      </xdr:nvSpPr>
      <xdr:spPr>
        <a:xfrm>
          <a:off x="16598900" y="1339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24" name="フローチャート : 判断 423"/>
        <xdr:cNvSpPr/>
      </xdr:nvSpPr>
      <xdr:spPr>
        <a:xfrm>
          <a:off x="164592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85090</xdr:rowOff>
    </xdr:from>
    <xdr:to>
      <xdr:col>22</xdr:col>
      <xdr:colOff>565150</xdr:colOff>
      <xdr:row>74</xdr:row>
      <xdr:rowOff>111760</xdr:rowOff>
    </xdr:to>
    <xdr:cxnSp macro="">
      <xdr:nvCxnSpPr>
        <xdr:cNvPr id="425" name="直線コネクタ 424"/>
        <xdr:cNvCxnSpPr/>
      </xdr:nvCxnSpPr>
      <xdr:spPr>
        <a:xfrm flipV="1">
          <a:off x="14782800" y="127723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156211</xdr:rowOff>
    </xdr:from>
    <xdr:to>
      <xdr:col>22</xdr:col>
      <xdr:colOff>615950</xdr:colOff>
      <xdr:row>78</xdr:row>
      <xdr:rowOff>86361</xdr:rowOff>
    </xdr:to>
    <xdr:sp macro="" textlink="">
      <xdr:nvSpPr>
        <xdr:cNvPr id="426" name="フローチャート :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71138</xdr:rowOff>
    </xdr:from>
    <xdr:ext cx="736600" cy="259045"/>
    <xdr:sp macro="" textlink="">
      <xdr:nvSpPr>
        <xdr:cNvPr id="427" name="テキスト ボックス 426"/>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111760</xdr:rowOff>
    </xdr:from>
    <xdr:to>
      <xdr:col>21</xdr:col>
      <xdr:colOff>361950</xdr:colOff>
      <xdr:row>74</xdr:row>
      <xdr:rowOff>146050</xdr:rowOff>
    </xdr:to>
    <xdr:cxnSp macro="">
      <xdr:nvCxnSpPr>
        <xdr:cNvPr id="428" name="直線コネクタ 427"/>
        <xdr:cNvCxnSpPr/>
      </xdr:nvCxnSpPr>
      <xdr:spPr>
        <a:xfrm flipV="1">
          <a:off x="13893800" y="127990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22861</xdr:rowOff>
    </xdr:from>
    <xdr:to>
      <xdr:col>21</xdr:col>
      <xdr:colOff>412750</xdr:colOff>
      <xdr:row>78</xdr:row>
      <xdr:rowOff>124461</xdr:rowOff>
    </xdr:to>
    <xdr:sp macro="" textlink="">
      <xdr:nvSpPr>
        <xdr:cNvPr id="429" name="フローチャート : 判断 428"/>
        <xdr:cNvSpPr/>
      </xdr:nvSpPr>
      <xdr:spPr>
        <a:xfrm>
          <a:off x="14732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109238</xdr:rowOff>
    </xdr:from>
    <xdr:ext cx="762000" cy="259045"/>
    <xdr:sp macro="" textlink="">
      <xdr:nvSpPr>
        <xdr:cNvPr id="430" name="テキスト ボックス 429"/>
        <xdr:cNvSpPr txBox="1"/>
      </xdr:nvSpPr>
      <xdr:spPr>
        <a:xfrm>
          <a:off x="14401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146050</xdr:rowOff>
    </xdr:from>
    <xdr:to>
      <xdr:col>20</xdr:col>
      <xdr:colOff>158750</xdr:colOff>
      <xdr:row>74</xdr:row>
      <xdr:rowOff>149860</xdr:rowOff>
    </xdr:to>
    <xdr:cxnSp macro="">
      <xdr:nvCxnSpPr>
        <xdr:cNvPr id="431" name="直線コネクタ 430"/>
        <xdr:cNvCxnSpPr/>
      </xdr:nvCxnSpPr>
      <xdr:spPr>
        <a:xfrm flipV="1">
          <a:off x="13004800" y="12833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45720</xdr:rowOff>
    </xdr:from>
    <xdr:to>
      <xdr:col>20</xdr:col>
      <xdr:colOff>209550</xdr:colOff>
      <xdr:row>77</xdr:row>
      <xdr:rowOff>147320</xdr:rowOff>
    </xdr:to>
    <xdr:sp macro="" textlink="">
      <xdr:nvSpPr>
        <xdr:cNvPr id="432" name="フローチャート : 判断 431"/>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132097</xdr:rowOff>
    </xdr:from>
    <xdr:ext cx="762000" cy="259045"/>
    <xdr:sp macro="" textlink="">
      <xdr:nvSpPr>
        <xdr:cNvPr id="433" name="テキスト ボックス 432"/>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80011</xdr:rowOff>
    </xdr:from>
    <xdr:to>
      <xdr:col>19</xdr:col>
      <xdr:colOff>6350</xdr:colOff>
      <xdr:row>78</xdr:row>
      <xdr:rowOff>10161</xdr:rowOff>
    </xdr:to>
    <xdr:sp macro="" textlink="">
      <xdr:nvSpPr>
        <xdr:cNvPr id="434" name="フローチャート : 判断 433"/>
        <xdr:cNvSpPr/>
      </xdr:nvSpPr>
      <xdr:spPr>
        <a:xfrm>
          <a:off x="12954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166388</xdr:rowOff>
    </xdr:from>
    <xdr:ext cx="762000" cy="259045"/>
    <xdr:sp macro="" textlink="">
      <xdr:nvSpPr>
        <xdr:cNvPr id="435" name="テキスト ボックス 434"/>
        <xdr:cNvSpPr txBox="1"/>
      </xdr:nvSpPr>
      <xdr:spPr>
        <a:xfrm>
          <a:off x="12623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19050</xdr:rowOff>
    </xdr:from>
    <xdr:to>
      <xdr:col>24</xdr:col>
      <xdr:colOff>82550</xdr:colOff>
      <xdr:row>74</xdr:row>
      <xdr:rowOff>120650</xdr:rowOff>
    </xdr:to>
    <xdr:sp macro="" textlink="">
      <xdr:nvSpPr>
        <xdr:cNvPr id="441" name="円/楕円 440"/>
        <xdr:cNvSpPr/>
      </xdr:nvSpPr>
      <xdr:spPr>
        <a:xfrm>
          <a:off x="164592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99077</xdr:rowOff>
    </xdr:from>
    <xdr:ext cx="762000" cy="259045"/>
    <xdr:sp macro="" textlink="">
      <xdr:nvSpPr>
        <xdr:cNvPr id="442" name="公債費以外該当値テキスト"/>
        <xdr:cNvSpPr txBox="1"/>
      </xdr:nvSpPr>
      <xdr:spPr>
        <a:xfrm>
          <a:off x="16598900" y="1261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34290</xdr:rowOff>
    </xdr:from>
    <xdr:to>
      <xdr:col>22</xdr:col>
      <xdr:colOff>615950</xdr:colOff>
      <xdr:row>74</xdr:row>
      <xdr:rowOff>135890</xdr:rowOff>
    </xdr:to>
    <xdr:sp macro="" textlink="">
      <xdr:nvSpPr>
        <xdr:cNvPr id="443" name="円/楕円 442"/>
        <xdr:cNvSpPr/>
      </xdr:nvSpPr>
      <xdr:spPr>
        <a:xfrm>
          <a:off x="15621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146067</xdr:rowOff>
    </xdr:from>
    <xdr:ext cx="736600" cy="259045"/>
    <xdr:sp macro="" textlink="">
      <xdr:nvSpPr>
        <xdr:cNvPr id="444" name="テキスト ボックス 443"/>
        <xdr:cNvSpPr txBox="1"/>
      </xdr:nvSpPr>
      <xdr:spPr>
        <a:xfrm>
          <a:off x="15290800" y="12490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60960</xdr:rowOff>
    </xdr:from>
    <xdr:to>
      <xdr:col>21</xdr:col>
      <xdr:colOff>412750</xdr:colOff>
      <xdr:row>74</xdr:row>
      <xdr:rowOff>162560</xdr:rowOff>
    </xdr:to>
    <xdr:sp macro="" textlink="">
      <xdr:nvSpPr>
        <xdr:cNvPr id="445" name="円/楕円 444"/>
        <xdr:cNvSpPr/>
      </xdr:nvSpPr>
      <xdr:spPr>
        <a:xfrm>
          <a:off x="14732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1287</xdr:rowOff>
    </xdr:from>
    <xdr:ext cx="762000" cy="259045"/>
    <xdr:sp macro="" textlink="">
      <xdr:nvSpPr>
        <xdr:cNvPr id="446" name="テキスト ボックス 445"/>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95250</xdr:rowOff>
    </xdr:from>
    <xdr:to>
      <xdr:col>20</xdr:col>
      <xdr:colOff>209550</xdr:colOff>
      <xdr:row>75</xdr:row>
      <xdr:rowOff>25400</xdr:rowOff>
    </xdr:to>
    <xdr:sp macro="" textlink="">
      <xdr:nvSpPr>
        <xdr:cNvPr id="447" name="円/楕円 446"/>
        <xdr:cNvSpPr/>
      </xdr:nvSpPr>
      <xdr:spPr>
        <a:xfrm>
          <a:off x="13843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35577</xdr:rowOff>
    </xdr:from>
    <xdr:ext cx="762000" cy="259045"/>
    <xdr:sp macro="" textlink="">
      <xdr:nvSpPr>
        <xdr:cNvPr id="448" name="テキスト ボックス 447"/>
        <xdr:cNvSpPr txBox="1"/>
      </xdr:nvSpPr>
      <xdr:spPr>
        <a:xfrm>
          <a:off x="13512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99060</xdr:rowOff>
    </xdr:from>
    <xdr:to>
      <xdr:col>19</xdr:col>
      <xdr:colOff>6350</xdr:colOff>
      <xdr:row>75</xdr:row>
      <xdr:rowOff>29210</xdr:rowOff>
    </xdr:to>
    <xdr:sp macro="" textlink="">
      <xdr:nvSpPr>
        <xdr:cNvPr id="449" name="円/楕円 448"/>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39387</xdr:rowOff>
    </xdr:from>
    <xdr:ext cx="762000" cy="259045"/>
    <xdr:sp macro="" textlink="">
      <xdr:nvSpPr>
        <xdr:cNvPr id="450" name="テキスト ボックス 449"/>
        <xdr:cNvSpPr txBox="1"/>
      </xdr:nvSpPr>
      <xdr:spPr>
        <a:xfrm>
          <a:off x="12623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北海道乙部町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108075</xdr:rowOff>
    </xdr:from>
    <xdr:to>
      <xdr:col>4</xdr:col>
      <xdr:colOff>1117600</xdr:colOff>
      <xdr:row>18</xdr:row>
      <xdr:rowOff>90011</xdr:rowOff>
    </xdr:to>
    <xdr:cxnSp macro="">
      <xdr:nvCxnSpPr>
        <xdr:cNvPr id="42" name="直線コネクタ 41"/>
        <xdr:cNvCxnSpPr/>
      </xdr:nvCxnSpPr>
      <xdr:spPr bwMode="auto">
        <a:xfrm flipV="1">
          <a:off x="5651500" y="2041650"/>
          <a:ext cx="0" cy="1182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62088</xdr:rowOff>
    </xdr:from>
    <xdr:ext cx="762000" cy="259045"/>
    <xdr:sp macro="" textlink="">
      <xdr:nvSpPr>
        <xdr:cNvPr id="43" name="人口1人当たり決算額の推移最小値テキスト130"/>
        <xdr:cNvSpPr txBox="1"/>
      </xdr:nvSpPr>
      <xdr:spPr>
        <a:xfrm>
          <a:off x="5740400" y="319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112,014</a:t>
          </a:r>
          <a:endParaRPr kumimoji="1" lang="ja-JP" altLang="en-US" sz="1000" b="1">
            <a:latin typeface="ＭＳ Ｐゴシック"/>
          </a:endParaRPr>
        </a:p>
      </xdr:txBody>
    </xdr:sp>
    <xdr:clientData/>
  </xdr:oneCellAnchor>
  <xdr:twoCellAnchor>
    <xdr:from>
      <xdr:col>4</xdr:col>
      <xdr:colOff>1028700</xdr:colOff>
      <xdr:row>18</xdr:row>
      <xdr:rowOff>90011</xdr:rowOff>
    </xdr:from>
    <xdr:to>
      <xdr:col>5</xdr:col>
      <xdr:colOff>73025</xdr:colOff>
      <xdr:row>18</xdr:row>
      <xdr:rowOff>90011</xdr:rowOff>
    </xdr:to>
    <xdr:cxnSp macro="">
      <xdr:nvCxnSpPr>
        <xdr:cNvPr id="44" name="直線コネクタ 43"/>
        <xdr:cNvCxnSpPr/>
      </xdr:nvCxnSpPr>
      <xdr:spPr bwMode="auto">
        <a:xfrm>
          <a:off x="5562600" y="3223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23002</xdr:rowOff>
    </xdr:from>
    <xdr:ext cx="762000" cy="259045"/>
    <xdr:sp macro="" textlink="">
      <xdr:nvSpPr>
        <xdr:cNvPr id="45" name="人口1人当たり決算額の推移最大値テキスト130"/>
        <xdr:cNvSpPr txBox="1"/>
      </xdr:nvSpPr>
      <xdr:spPr>
        <a:xfrm>
          <a:off x="5740400" y="1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629,112</a:t>
          </a:r>
          <a:endParaRPr kumimoji="1" lang="ja-JP" altLang="en-US" sz="1000" b="1">
            <a:latin typeface="ＭＳ Ｐゴシック"/>
          </a:endParaRPr>
        </a:p>
      </xdr:txBody>
    </xdr:sp>
    <xdr:clientData/>
  </xdr:oneCellAnchor>
  <xdr:twoCellAnchor>
    <xdr:from>
      <xdr:col>4</xdr:col>
      <xdr:colOff>1028700</xdr:colOff>
      <xdr:row>11</xdr:row>
      <xdr:rowOff>108075</xdr:rowOff>
    </xdr:from>
    <xdr:to>
      <xdr:col>5</xdr:col>
      <xdr:colOff>73025</xdr:colOff>
      <xdr:row>11</xdr:row>
      <xdr:rowOff>108075</xdr:rowOff>
    </xdr:to>
    <xdr:cxnSp macro="">
      <xdr:nvCxnSpPr>
        <xdr:cNvPr id="46" name="直線コネクタ 45"/>
        <xdr:cNvCxnSpPr/>
      </xdr:nvCxnSpPr>
      <xdr:spPr bwMode="auto">
        <a:xfrm>
          <a:off x="5562600" y="204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19108</xdr:rowOff>
    </xdr:from>
    <xdr:to>
      <xdr:col>4</xdr:col>
      <xdr:colOff>1117600</xdr:colOff>
      <xdr:row>17</xdr:row>
      <xdr:rowOff>36292</xdr:rowOff>
    </xdr:to>
    <xdr:cxnSp macro="">
      <xdr:nvCxnSpPr>
        <xdr:cNvPr id="47" name="直線コネクタ 46"/>
        <xdr:cNvCxnSpPr/>
      </xdr:nvCxnSpPr>
      <xdr:spPr bwMode="auto">
        <a:xfrm flipV="1">
          <a:off x="5003800" y="2981383"/>
          <a:ext cx="647700" cy="17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3885</xdr:rowOff>
    </xdr:from>
    <xdr:ext cx="762000" cy="259045"/>
    <xdr:sp macro="" textlink="">
      <xdr:nvSpPr>
        <xdr:cNvPr id="48" name="人口1人当たり決算額の推移平均値テキスト130"/>
        <xdr:cNvSpPr txBox="1"/>
      </xdr:nvSpPr>
      <xdr:spPr>
        <a:xfrm>
          <a:off x="5740400" y="2966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202,093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4740</xdr:rowOff>
    </xdr:from>
    <xdr:to>
      <xdr:col>5</xdr:col>
      <xdr:colOff>34925</xdr:colOff>
      <xdr:row>17</xdr:row>
      <xdr:rowOff>106340</xdr:rowOff>
    </xdr:to>
    <xdr:sp macro="" textlink="">
      <xdr:nvSpPr>
        <xdr:cNvPr id="49" name="フローチャート : 判断 48"/>
        <xdr:cNvSpPr/>
      </xdr:nvSpPr>
      <xdr:spPr bwMode="auto">
        <a:xfrm>
          <a:off x="56007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36292</xdr:rowOff>
    </xdr:from>
    <xdr:to>
      <xdr:col>4</xdr:col>
      <xdr:colOff>469900</xdr:colOff>
      <xdr:row>17</xdr:row>
      <xdr:rowOff>50584</xdr:rowOff>
    </xdr:to>
    <xdr:cxnSp macro="">
      <xdr:nvCxnSpPr>
        <xdr:cNvPr id="50" name="直線コネクタ 49"/>
        <xdr:cNvCxnSpPr/>
      </xdr:nvCxnSpPr>
      <xdr:spPr bwMode="auto">
        <a:xfrm flipV="1">
          <a:off x="4305300" y="2998567"/>
          <a:ext cx="698500" cy="14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33551</xdr:rowOff>
    </xdr:from>
    <xdr:to>
      <xdr:col>4</xdr:col>
      <xdr:colOff>520700</xdr:colOff>
      <xdr:row>17</xdr:row>
      <xdr:rowOff>135151</xdr:rowOff>
    </xdr:to>
    <xdr:sp macro="" textlink="">
      <xdr:nvSpPr>
        <xdr:cNvPr id="51" name="フローチャート : 判断 50"/>
        <xdr:cNvSpPr/>
      </xdr:nvSpPr>
      <xdr:spPr bwMode="auto">
        <a:xfrm>
          <a:off x="4953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119928</xdr:rowOff>
    </xdr:from>
    <xdr:ext cx="736600" cy="259045"/>
    <xdr:sp macro="" textlink="">
      <xdr:nvSpPr>
        <xdr:cNvPr id="52" name="テキスト ボックス 51"/>
        <xdr:cNvSpPr txBox="1"/>
      </xdr:nvSpPr>
      <xdr:spPr>
        <a:xfrm>
          <a:off x="4622800" y="308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50584</xdr:rowOff>
    </xdr:from>
    <xdr:to>
      <xdr:col>3</xdr:col>
      <xdr:colOff>904875</xdr:colOff>
      <xdr:row>17</xdr:row>
      <xdr:rowOff>56896</xdr:rowOff>
    </xdr:to>
    <xdr:cxnSp macro="">
      <xdr:nvCxnSpPr>
        <xdr:cNvPr id="53" name="直線コネクタ 52"/>
        <xdr:cNvCxnSpPr/>
      </xdr:nvCxnSpPr>
      <xdr:spPr bwMode="auto">
        <a:xfrm flipV="1">
          <a:off x="3606800" y="3012859"/>
          <a:ext cx="698500" cy="6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20701</xdr:rowOff>
    </xdr:from>
    <xdr:to>
      <xdr:col>3</xdr:col>
      <xdr:colOff>955675</xdr:colOff>
      <xdr:row>17</xdr:row>
      <xdr:rowOff>122301</xdr:rowOff>
    </xdr:to>
    <xdr:sp macro="" textlink="">
      <xdr:nvSpPr>
        <xdr:cNvPr id="54" name="フローチャート : 判断 53"/>
        <xdr:cNvSpPr/>
      </xdr:nvSpPr>
      <xdr:spPr bwMode="auto">
        <a:xfrm>
          <a:off x="42545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107078</xdr:rowOff>
    </xdr:from>
    <xdr:ext cx="762000" cy="259045"/>
    <xdr:sp macro="" textlink="">
      <xdr:nvSpPr>
        <xdr:cNvPr id="55" name="テキスト ボックス 54"/>
        <xdr:cNvSpPr txBox="1"/>
      </xdr:nvSpPr>
      <xdr:spPr>
        <a:xfrm>
          <a:off x="3924300" y="306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43324</xdr:rowOff>
    </xdr:from>
    <xdr:to>
      <xdr:col>3</xdr:col>
      <xdr:colOff>206375</xdr:colOff>
      <xdr:row>17</xdr:row>
      <xdr:rowOff>56896</xdr:rowOff>
    </xdr:to>
    <xdr:cxnSp macro="">
      <xdr:nvCxnSpPr>
        <xdr:cNvPr id="56" name="直線コネクタ 55"/>
        <xdr:cNvCxnSpPr/>
      </xdr:nvCxnSpPr>
      <xdr:spPr bwMode="auto">
        <a:xfrm>
          <a:off x="2908300" y="3005599"/>
          <a:ext cx="698500" cy="13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29489</xdr:rowOff>
    </xdr:from>
    <xdr:to>
      <xdr:col>3</xdr:col>
      <xdr:colOff>257175</xdr:colOff>
      <xdr:row>17</xdr:row>
      <xdr:rowOff>131089</xdr:rowOff>
    </xdr:to>
    <xdr:sp macro="" textlink="">
      <xdr:nvSpPr>
        <xdr:cNvPr id="57" name="フローチャート : 判断 56"/>
        <xdr:cNvSpPr/>
      </xdr:nvSpPr>
      <xdr:spPr bwMode="auto">
        <a:xfrm>
          <a:off x="3556000" y="2991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115866</xdr:rowOff>
    </xdr:from>
    <xdr:ext cx="762000" cy="259045"/>
    <xdr:sp macro="" textlink="">
      <xdr:nvSpPr>
        <xdr:cNvPr id="58" name="テキスト ボックス 57"/>
        <xdr:cNvSpPr txBox="1"/>
      </xdr:nvSpPr>
      <xdr:spPr>
        <a:xfrm>
          <a:off x="3225800" y="307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34328</xdr:rowOff>
    </xdr:from>
    <xdr:to>
      <xdr:col>2</xdr:col>
      <xdr:colOff>692150</xdr:colOff>
      <xdr:row>17</xdr:row>
      <xdr:rowOff>135928</xdr:rowOff>
    </xdr:to>
    <xdr:sp macro="" textlink="">
      <xdr:nvSpPr>
        <xdr:cNvPr id="59" name="フローチャート : 判断 58"/>
        <xdr:cNvSpPr/>
      </xdr:nvSpPr>
      <xdr:spPr bwMode="auto">
        <a:xfrm>
          <a:off x="2857500" y="2996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120705</xdr:rowOff>
    </xdr:from>
    <xdr:ext cx="762000" cy="259045"/>
    <xdr:sp macro="" textlink="">
      <xdr:nvSpPr>
        <xdr:cNvPr id="60" name="テキスト ボックス 59"/>
        <xdr:cNvSpPr txBox="1"/>
      </xdr:nvSpPr>
      <xdr:spPr>
        <a:xfrm>
          <a:off x="2527300" y="308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139758</xdr:rowOff>
    </xdr:from>
    <xdr:to>
      <xdr:col>5</xdr:col>
      <xdr:colOff>34925</xdr:colOff>
      <xdr:row>17</xdr:row>
      <xdr:rowOff>69908</xdr:rowOff>
    </xdr:to>
    <xdr:sp macro="" textlink="">
      <xdr:nvSpPr>
        <xdr:cNvPr id="66" name="円/楕円 65"/>
        <xdr:cNvSpPr/>
      </xdr:nvSpPr>
      <xdr:spPr bwMode="auto">
        <a:xfrm>
          <a:off x="5600700" y="2930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156285</xdr:rowOff>
    </xdr:from>
    <xdr:ext cx="762000" cy="259045"/>
    <xdr:sp macro="" textlink="">
      <xdr:nvSpPr>
        <xdr:cNvPr id="67" name="人口1人当たり決算額の推移該当値テキスト130"/>
        <xdr:cNvSpPr txBox="1"/>
      </xdr:nvSpPr>
      <xdr:spPr>
        <a:xfrm>
          <a:off x="5740400" y="277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218,030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156942</xdr:rowOff>
    </xdr:from>
    <xdr:to>
      <xdr:col>4</xdr:col>
      <xdr:colOff>520700</xdr:colOff>
      <xdr:row>17</xdr:row>
      <xdr:rowOff>87092</xdr:rowOff>
    </xdr:to>
    <xdr:sp macro="" textlink="">
      <xdr:nvSpPr>
        <xdr:cNvPr id="68" name="円/楕円 67"/>
        <xdr:cNvSpPr/>
      </xdr:nvSpPr>
      <xdr:spPr bwMode="auto">
        <a:xfrm>
          <a:off x="4953000" y="2947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97269</xdr:rowOff>
    </xdr:from>
    <xdr:ext cx="736600" cy="259045"/>
    <xdr:sp macro="" textlink="">
      <xdr:nvSpPr>
        <xdr:cNvPr id="69" name="テキスト ボックス 68"/>
        <xdr:cNvSpPr txBox="1"/>
      </xdr:nvSpPr>
      <xdr:spPr>
        <a:xfrm>
          <a:off x="4622800" y="2716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210,513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171234</xdr:rowOff>
    </xdr:from>
    <xdr:to>
      <xdr:col>3</xdr:col>
      <xdr:colOff>955675</xdr:colOff>
      <xdr:row>17</xdr:row>
      <xdr:rowOff>101384</xdr:rowOff>
    </xdr:to>
    <xdr:sp macro="" textlink="">
      <xdr:nvSpPr>
        <xdr:cNvPr id="70" name="円/楕円 69"/>
        <xdr:cNvSpPr/>
      </xdr:nvSpPr>
      <xdr:spPr bwMode="auto">
        <a:xfrm>
          <a:off x="4254500" y="2962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111561</xdr:rowOff>
    </xdr:from>
    <xdr:ext cx="762000" cy="259045"/>
    <xdr:sp macro="" textlink="">
      <xdr:nvSpPr>
        <xdr:cNvPr id="71" name="テキスト ボックス 70"/>
        <xdr:cNvSpPr txBox="1"/>
      </xdr:nvSpPr>
      <xdr:spPr>
        <a:xfrm>
          <a:off x="3924300" y="27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204,261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6096</xdr:rowOff>
    </xdr:from>
    <xdr:to>
      <xdr:col>3</xdr:col>
      <xdr:colOff>257175</xdr:colOff>
      <xdr:row>17</xdr:row>
      <xdr:rowOff>107696</xdr:rowOff>
    </xdr:to>
    <xdr:sp macro="" textlink="">
      <xdr:nvSpPr>
        <xdr:cNvPr id="72" name="円/楕円 71"/>
        <xdr:cNvSpPr/>
      </xdr:nvSpPr>
      <xdr:spPr bwMode="auto">
        <a:xfrm>
          <a:off x="3556000" y="2968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117873</xdr:rowOff>
    </xdr:from>
    <xdr:ext cx="762000" cy="259045"/>
    <xdr:sp macro="" textlink="">
      <xdr:nvSpPr>
        <xdr:cNvPr id="73" name="テキスト ボックス 72"/>
        <xdr:cNvSpPr txBox="1"/>
      </xdr:nvSpPr>
      <xdr:spPr>
        <a:xfrm>
          <a:off x="3225800" y="273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201,500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163974</xdr:rowOff>
    </xdr:from>
    <xdr:to>
      <xdr:col>2</xdr:col>
      <xdr:colOff>692150</xdr:colOff>
      <xdr:row>17</xdr:row>
      <xdr:rowOff>94124</xdr:rowOff>
    </xdr:to>
    <xdr:sp macro="" textlink="">
      <xdr:nvSpPr>
        <xdr:cNvPr id="74" name="円/楕円 73"/>
        <xdr:cNvSpPr/>
      </xdr:nvSpPr>
      <xdr:spPr bwMode="auto">
        <a:xfrm>
          <a:off x="2857500" y="2954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104301</xdr:rowOff>
    </xdr:from>
    <xdr:ext cx="762000" cy="259045"/>
    <xdr:sp macro="" textlink="">
      <xdr:nvSpPr>
        <xdr:cNvPr id="75" name="テキスト ボックス 74"/>
        <xdr:cNvSpPr txBox="1"/>
      </xdr:nvSpPr>
      <xdr:spPr>
        <a:xfrm>
          <a:off x="2527300" y="272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207,437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3" name="テキスト ボックス 92"/>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5" name="テキスト ボックス 94"/>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7" name="テキスト ボックス 96"/>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9" name="テキスト ボックス 98"/>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1" name="テキスト ボックス 100"/>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112587</xdr:rowOff>
    </xdr:from>
    <xdr:to>
      <xdr:col>4</xdr:col>
      <xdr:colOff>1117600</xdr:colOff>
      <xdr:row>38</xdr:row>
      <xdr:rowOff>165057</xdr:rowOff>
    </xdr:to>
    <xdr:cxnSp macro="">
      <xdr:nvCxnSpPr>
        <xdr:cNvPr id="105" name="直線コネクタ 104"/>
        <xdr:cNvCxnSpPr/>
      </xdr:nvCxnSpPr>
      <xdr:spPr bwMode="auto">
        <a:xfrm flipV="1">
          <a:off x="5651500" y="6037137"/>
          <a:ext cx="0" cy="1595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137134</xdr:rowOff>
    </xdr:from>
    <xdr:ext cx="762000" cy="259045"/>
    <xdr:sp macro="" textlink="">
      <xdr:nvSpPr>
        <xdr:cNvPr id="106" name="人口1人当たり決算額の推移最小値テキスト445"/>
        <xdr:cNvSpPr txBox="1"/>
      </xdr:nvSpPr>
      <xdr:spPr>
        <a:xfrm>
          <a:off x="5740400" y="76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-31,996</a:t>
          </a:r>
          <a:endParaRPr kumimoji="1" lang="ja-JP" altLang="en-US" sz="1000" b="1">
            <a:latin typeface="ＭＳ Ｐゴシック"/>
          </a:endParaRPr>
        </a:p>
      </xdr:txBody>
    </xdr:sp>
    <xdr:clientData/>
  </xdr:oneCellAnchor>
  <xdr:twoCellAnchor>
    <xdr:from>
      <xdr:col>4</xdr:col>
      <xdr:colOff>1028700</xdr:colOff>
      <xdr:row>38</xdr:row>
      <xdr:rowOff>165057</xdr:rowOff>
    </xdr:from>
    <xdr:to>
      <xdr:col>5</xdr:col>
      <xdr:colOff>73025</xdr:colOff>
      <xdr:row>38</xdr:row>
      <xdr:rowOff>165057</xdr:rowOff>
    </xdr:to>
    <xdr:cxnSp macro="">
      <xdr:nvCxnSpPr>
        <xdr:cNvPr id="107" name="直線コネクタ 106"/>
        <xdr:cNvCxnSpPr/>
      </xdr:nvCxnSpPr>
      <xdr:spPr bwMode="auto">
        <a:xfrm>
          <a:off x="5562600" y="7632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27514</xdr:rowOff>
    </xdr:from>
    <xdr:ext cx="762000" cy="259045"/>
    <xdr:sp macro="" textlink="">
      <xdr:nvSpPr>
        <xdr:cNvPr id="108" name="人口1人当たり決算額の推移最大値テキスト445"/>
        <xdr:cNvSpPr txBox="1"/>
      </xdr:nvSpPr>
      <xdr:spPr>
        <a:xfrm>
          <a:off x="5740400" y="57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4</xdr:col>
      <xdr:colOff>1028700</xdr:colOff>
      <xdr:row>33</xdr:row>
      <xdr:rowOff>112587</xdr:rowOff>
    </xdr:from>
    <xdr:to>
      <xdr:col>5</xdr:col>
      <xdr:colOff>73025</xdr:colOff>
      <xdr:row>33</xdr:row>
      <xdr:rowOff>112587</xdr:rowOff>
    </xdr:to>
    <xdr:cxnSp macro="">
      <xdr:nvCxnSpPr>
        <xdr:cNvPr id="109" name="直線コネクタ 108"/>
        <xdr:cNvCxnSpPr/>
      </xdr:nvCxnSpPr>
      <xdr:spPr bwMode="auto">
        <a:xfrm>
          <a:off x="5562600" y="60371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133575</xdr:rowOff>
    </xdr:from>
    <xdr:to>
      <xdr:col>4</xdr:col>
      <xdr:colOff>1117600</xdr:colOff>
      <xdr:row>36</xdr:row>
      <xdr:rowOff>157632</xdr:rowOff>
    </xdr:to>
    <xdr:cxnSp macro="">
      <xdr:nvCxnSpPr>
        <xdr:cNvPr id="110" name="直線コネクタ 109"/>
        <xdr:cNvCxnSpPr/>
      </xdr:nvCxnSpPr>
      <xdr:spPr bwMode="auto">
        <a:xfrm flipV="1">
          <a:off x="5003800" y="7086825"/>
          <a:ext cx="647700" cy="24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136150</xdr:rowOff>
    </xdr:from>
    <xdr:ext cx="762000" cy="259045"/>
    <xdr:sp macro="" textlink="">
      <xdr:nvSpPr>
        <xdr:cNvPr id="111" name="人口1人当たり決算額の推移平均値テキスト445"/>
        <xdr:cNvSpPr txBox="1"/>
      </xdr:nvSpPr>
      <xdr:spPr>
        <a:xfrm>
          <a:off x="5740400" y="6746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291073</xdr:rowOff>
    </xdr:from>
    <xdr:to>
      <xdr:col>5</xdr:col>
      <xdr:colOff>34925</xdr:colOff>
      <xdr:row>36</xdr:row>
      <xdr:rowOff>49773</xdr:rowOff>
    </xdr:to>
    <xdr:sp macro="" textlink="">
      <xdr:nvSpPr>
        <xdr:cNvPr id="112" name="フローチャート : 判断 111"/>
        <xdr:cNvSpPr/>
      </xdr:nvSpPr>
      <xdr:spPr bwMode="auto">
        <a:xfrm>
          <a:off x="5600700" y="690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115069</xdr:rowOff>
    </xdr:from>
    <xdr:to>
      <xdr:col>4</xdr:col>
      <xdr:colOff>469900</xdr:colOff>
      <xdr:row>36</xdr:row>
      <xdr:rowOff>157632</xdr:rowOff>
    </xdr:to>
    <xdr:cxnSp macro="">
      <xdr:nvCxnSpPr>
        <xdr:cNvPr id="113" name="直線コネクタ 112"/>
        <xdr:cNvCxnSpPr/>
      </xdr:nvCxnSpPr>
      <xdr:spPr bwMode="auto">
        <a:xfrm>
          <a:off x="4305300" y="7068319"/>
          <a:ext cx="698500" cy="42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267364</xdr:rowOff>
    </xdr:from>
    <xdr:to>
      <xdr:col>4</xdr:col>
      <xdr:colOff>520700</xdr:colOff>
      <xdr:row>36</xdr:row>
      <xdr:rowOff>26064</xdr:rowOff>
    </xdr:to>
    <xdr:sp macro="" textlink="">
      <xdr:nvSpPr>
        <xdr:cNvPr id="114" name="フローチャート : 判断 113"/>
        <xdr:cNvSpPr/>
      </xdr:nvSpPr>
      <xdr:spPr bwMode="auto">
        <a:xfrm>
          <a:off x="4953000" y="6877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36241</xdr:rowOff>
    </xdr:from>
    <xdr:ext cx="736600" cy="259045"/>
    <xdr:sp macro="" textlink="">
      <xdr:nvSpPr>
        <xdr:cNvPr id="115" name="テキスト ボックス 114"/>
        <xdr:cNvSpPr txBox="1"/>
      </xdr:nvSpPr>
      <xdr:spPr>
        <a:xfrm>
          <a:off x="4622800" y="664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44617</xdr:rowOff>
    </xdr:from>
    <xdr:to>
      <xdr:col>3</xdr:col>
      <xdr:colOff>904875</xdr:colOff>
      <xdr:row>36</xdr:row>
      <xdr:rowOff>115069</xdr:rowOff>
    </xdr:to>
    <xdr:cxnSp macro="">
      <xdr:nvCxnSpPr>
        <xdr:cNvPr id="116" name="直線コネクタ 115"/>
        <xdr:cNvCxnSpPr/>
      </xdr:nvCxnSpPr>
      <xdr:spPr bwMode="auto">
        <a:xfrm>
          <a:off x="3606800" y="6997867"/>
          <a:ext cx="698500" cy="70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269618</xdr:rowOff>
    </xdr:from>
    <xdr:to>
      <xdr:col>3</xdr:col>
      <xdr:colOff>955675</xdr:colOff>
      <xdr:row>36</xdr:row>
      <xdr:rowOff>28318</xdr:rowOff>
    </xdr:to>
    <xdr:sp macro="" textlink="">
      <xdr:nvSpPr>
        <xdr:cNvPr id="117" name="フローチャート : 判断 116"/>
        <xdr:cNvSpPr/>
      </xdr:nvSpPr>
      <xdr:spPr bwMode="auto">
        <a:xfrm>
          <a:off x="4254500" y="6879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38495</xdr:rowOff>
    </xdr:from>
    <xdr:ext cx="762000" cy="259045"/>
    <xdr:sp macro="" textlink="">
      <xdr:nvSpPr>
        <xdr:cNvPr id="118" name="テキスト ボックス 117"/>
        <xdr:cNvSpPr txBox="1"/>
      </xdr:nvSpPr>
      <xdr:spPr>
        <a:xfrm>
          <a:off x="3924300" y="664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44617</xdr:rowOff>
    </xdr:from>
    <xdr:to>
      <xdr:col>3</xdr:col>
      <xdr:colOff>206375</xdr:colOff>
      <xdr:row>36</xdr:row>
      <xdr:rowOff>140139</xdr:rowOff>
    </xdr:to>
    <xdr:cxnSp macro="">
      <xdr:nvCxnSpPr>
        <xdr:cNvPr id="119" name="直線コネクタ 118"/>
        <xdr:cNvCxnSpPr/>
      </xdr:nvCxnSpPr>
      <xdr:spPr bwMode="auto">
        <a:xfrm flipV="1">
          <a:off x="2908300" y="6997867"/>
          <a:ext cx="698500" cy="95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205849</xdr:rowOff>
    </xdr:from>
    <xdr:to>
      <xdr:col>3</xdr:col>
      <xdr:colOff>257175</xdr:colOff>
      <xdr:row>35</xdr:row>
      <xdr:rowOff>307449</xdr:rowOff>
    </xdr:to>
    <xdr:sp macro="" textlink="">
      <xdr:nvSpPr>
        <xdr:cNvPr id="120" name="フローチャート : 判断 119"/>
        <xdr:cNvSpPr/>
      </xdr:nvSpPr>
      <xdr:spPr bwMode="auto">
        <a:xfrm>
          <a:off x="3556000" y="6816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317626</xdr:rowOff>
    </xdr:from>
    <xdr:ext cx="762000" cy="259045"/>
    <xdr:sp macro="" textlink="">
      <xdr:nvSpPr>
        <xdr:cNvPr id="121" name="テキスト ボックス 120"/>
        <xdr:cNvSpPr txBox="1"/>
      </xdr:nvSpPr>
      <xdr:spPr>
        <a:xfrm>
          <a:off x="3225800" y="6585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195573</xdr:rowOff>
    </xdr:from>
    <xdr:to>
      <xdr:col>2</xdr:col>
      <xdr:colOff>692150</xdr:colOff>
      <xdr:row>35</xdr:row>
      <xdr:rowOff>297173</xdr:rowOff>
    </xdr:to>
    <xdr:sp macro="" textlink="">
      <xdr:nvSpPr>
        <xdr:cNvPr id="122" name="フローチャート : 判断 121"/>
        <xdr:cNvSpPr/>
      </xdr:nvSpPr>
      <xdr:spPr bwMode="auto">
        <a:xfrm>
          <a:off x="2857500" y="6805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307350</xdr:rowOff>
    </xdr:from>
    <xdr:ext cx="762000" cy="259045"/>
    <xdr:sp macro="" textlink="">
      <xdr:nvSpPr>
        <xdr:cNvPr id="123" name="テキスト ボックス 122"/>
        <xdr:cNvSpPr txBox="1"/>
      </xdr:nvSpPr>
      <xdr:spPr>
        <a:xfrm>
          <a:off x="2527300" y="657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82775</xdr:rowOff>
    </xdr:from>
    <xdr:to>
      <xdr:col>5</xdr:col>
      <xdr:colOff>34925</xdr:colOff>
      <xdr:row>37</xdr:row>
      <xdr:rowOff>12925</xdr:rowOff>
    </xdr:to>
    <xdr:sp macro="" textlink="">
      <xdr:nvSpPr>
        <xdr:cNvPr id="129" name="円/楕円 128"/>
        <xdr:cNvSpPr/>
      </xdr:nvSpPr>
      <xdr:spPr bwMode="auto">
        <a:xfrm>
          <a:off x="5600700" y="7036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54852</xdr:rowOff>
    </xdr:from>
    <xdr:ext cx="762000" cy="259045"/>
    <xdr:sp macro="" textlink="">
      <xdr:nvSpPr>
        <xdr:cNvPr id="130" name="人口1人当たり決算額の推移該当値テキスト445"/>
        <xdr:cNvSpPr txBox="1"/>
      </xdr:nvSpPr>
      <xdr:spPr>
        <a:xfrm>
          <a:off x="5740400" y="700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18,146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106832</xdr:rowOff>
    </xdr:from>
    <xdr:to>
      <xdr:col>4</xdr:col>
      <xdr:colOff>520700</xdr:colOff>
      <xdr:row>37</xdr:row>
      <xdr:rowOff>36982</xdr:rowOff>
    </xdr:to>
    <xdr:sp macro="" textlink="">
      <xdr:nvSpPr>
        <xdr:cNvPr id="131" name="円/楕円 130"/>
        <xdr:cNvSpPr/>
      </xdr:nvSpPr>
      <xdr:spPr bwMode="auto">
        <a:xfrm>
          <a:off x="4953000" y="7060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21759</xdr:rowOff>
    </xdr:from>
    <xdr:ext cx="736600" cy="259045"/>
    <xdr:sp macro="" textlink="">
      <xdr:nvSpPr>
        <xdr:cNvPr id="132" name="テキスト ボックス 131"/>
        <xdr:cNvSpPr txBox="1"/>
      </xdr:nvSpPr>
      <xdr:spPr>
        <a:xfrm>
          <a:off x="4622800" y="7146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15,936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64269</xdr:rowOff>
    </xdr:from>
    <xdr:to>
      <xdr:col>3</xdr:col>
      <xdr:colOff>955675</xdr:colOff>
      <xdr:row>36</xdr:row>
      <xdr:rowOff>165869</xdr:rowOff>
    </xdr:to>
    <xdr:sp macro="" textlink="">
      <xdr:nvSpPr>
        <xdr:cNvPr id="133" name="円/楕円 132"/>
        <xdr:cNvSpPr/>
      </xdr:nvSpPr>
      <xdr:spPr bwMode="auto">
        <a:xfrm>
          <a:off x="4254500" y="7017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150646</xdr:rowOff>
    </xdr:from>
    <xdr:ext cx="762000" cy="259045"/>
    <xdr:sp macro="" textlink="">
      <xdr:nvSpPr>
        <xdr:cNvPr id="134" name="テキスト ボックス 133"/>
        <xdr:cNvSpPr txBox="1"/>
      </xdr:nvSpPr>
      <xdr:spPr>
        <a:xfrm>
          <a:off x="3924300" y="710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19,846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336717</xdr:rowOff>
    </xdr:from>
    <xdr:to>
      <xdr:col>3</xdr:col>
      <xdr:colOff>257175</xdr:colOff>
      <xdr:row>36</xdr:row>
      <xdr:rowOff>95417</xdr:rowOff>
    </xdr:to>
    <xdr:sp macro="" textlink="">
      <xdr:nvSpPr>
        <xdr:cNvPr id="135" name="円/楕円 134"/>
        <xdr:cNvSpPr/>
      </xdr:nvSpPr>
      <xdr:spPr bwMode="auto">
        <a:xfrm>
          <a:off x="3556000" y="6947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80194</xdr:rowOff>
    </xdr:from>
    <xdr:ext cx="762000" cy="259045"/>
    <xdr:sp macro="" textlink="">
      <xdr:nvSpPr>
        <xdr:cNvPr id="136" name="テキスト ボックス 135"/>
        <xdr:cNvSpPr txBox="1"/>
      </xdr:nvSpPr>
      <xdr:spPr>
        <a:xfrm>
          <a:off x="3225800" y="7033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26,318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89339</xdr:rowOff>
    </xdr:from>
    <xdr:to>
      <xdr:col>2</xdr:col>
      <xdr:colOff>692150</xdr:colOff>
      <xdr:row>37</xdr:row>
      <xdr:rowOff>19489</xdr:rowOff>
    </xdr:to>
    <xdr:sp macro="" textlink="">
      <xdr:nvSpPr>
        <xdr:cNvPr id="137" name="円/楕円 136"/>
        <xdr:cNvSpPr/>
      </xdr:nvSpPr>
      <xdr:spPr bwMode="auto">
        <a:xfrm>
          <a:off x="2857500" y="7042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4266</xdr:rowOff>
    </xdr:from>
    <xdr:ext cx="762000" cy="259045"/>
    <xdr:sp macro="" textlink="">
      <xdr:nvSpPr>
        <xdr:cNvPr id="138" name="テキスト ボックス 137"/>
        <xdr:cNvSpPr txBox="1"/>
      </xdr:nvSpPr>
      <xdr:spPr>
        <a:xfrm>
          <a:off x="2527300" y="712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北海道乙部町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3,919
3,915
162.59
3,950,200
3,776,533
109,583
2,411,975
3,613,878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4842</xdr:rowOff>
    </xdr:from>
    <xdr:to>
      <xdr:col>6</xdr:col>
      <xdr:colOff>510540</xdr:colOff>
      <xdr:row>39</xdr:row>
      <xdr:rowOff>166139</xdr:rowOff>
    </xdr:to>
    <xdr:cxnSp macro="">
      <xdr:nvCxnSpPr>
        <xdr:cNvPr id="58" name="直線コネクタ 57"/>
        <xdr:cNvCxnSpPr/>
      </xdr:nvCxnSpPr>
      <xdr:spPr>
        <a:xfrm flipV="1">
          <a:off x="4633595" y="5319792"/>
          <a:ext cx="1270" cy="153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169966</xdr:rowOff>
    </xdr:from>
    <xdr:ext cx="534377" cy="259045"/>
    <xdr:sp macro="" textlink="">
      <xdr:nvSpPr>
        <xdr:cNvPr id="59" name="人件費最小値テキスト"/>
        <xdr:cNvSpPr txBox="1"/>
      </xdr:nvSpPr>
      <xdr:spPr>
        <a:xfrm>
          <a:off x="4686300"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79,404</a:t>
          </a:r>
          <a:endParaRPr kumimoji="1" lang="ja-JP" altLang="en-US" sz="1000" b="1">
            <a:latin typeface="ＭＳ Ｐゴシック"/>
          </a:endParaRPr>
        </a:p>
      </xdr:txBody>
    </xdr:sp>
    <xdr:clientData/>
  </xdr:oneCellAnchor>
  <xdr:twoCellAnchor>
    <xdr:from>
      <xdr:col>6</xdr:col>
      <xdr:colOff>422275</xdr:colOff>
      <xdr:row>39</xdr:row>
      <xdr:rowOff>166139</xdr:rowOff>
    </xdr:from>
    <xdr:to>
      <xdr:col>6</xdr:col>
      <xdr:colOff>600075</xdr:colOff>
      <xdr:row>39</xdr:row>
      <xdr:rowOff>166139</xdr:rowOff>
    </xdr:to>
    <xdr:cxnSp macro="">
      <xdr:nvCxnSpPr>
        <xdr:cNvPr id="60" name="直線コネクタ 59"/>
        <xdr:cNvCxnSpPr/>
      </xdr:nvCxnSpPr>
      <xdr:spPr>
        <a:xfrm>
          <a:off x="4546600" y="685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122969</xdr:rowOff>
    </xdr:from>
    <xdr:ext cx="599010" cy="259045"/>
    <xdr:sp macro="" textlink="">
      <xdr:nvSpPr>
        <xdr:cNvPr id="61" name="人件費最大値テキスト"/>
        <xdr:cNvSpPr txBox="1"/>
      </xdr:nvSpPr>
      <xdr:spPr>
        <a:xfrm>
          <a:off x="4686300" y="5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548,795</a:t>
          </a:r>
          <a:endParaRPr kumimoji="1" lang="ja-JP" altLang="en-US" sz="1000" b="1">
            <a:latin typeface="ＭＳ Ｐゴシック"/>
          </a:endParaRPr>
        </a:p>
      </xdr:txBody>
    </xdr:sp>
    <xdr:clientData/>
  </xdr:oneCellAnchor>
  <xdr:twoCellAnchor>
    <xdr:from>
      <xdr:col>6</xdr:col>
      <xdr:colOff>422275</xdr:colOff>
      <xdr:row>31</xdr:row>
      <xdr:rowOff>4842</xdr:rowOff>
    </xdr:from>
    <xdr:to>
      <xdr:col>6</xdr:col>
      <xdr:colOff>600075</xdr:colOff>
      <xdr:row>31</xdr:row>
      <xdr:rowOff>4842</xdr:rowOff>
    </xdr:to>
    <xdr:cxnSp macro="">
      <xdr:nvCxnSpPr>
        <xdr:cNvPr id="62" name="直線コネクタ 61"/>
        <xdr:cNvCxnSpPr/>
      </xdr:nvCxnSpPr>
      <xdr:spPr>
        <a:xfrm>
          <a:off x="4546600" y="53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147368</xdr:rowOff>
    </xdr:from>
    <xdr:to>
      <xdr:col>6</xdr:col>
      <xdr:colOff>511175</xdr:colOff>
      <xdr:row>38</xdr:row>
      <xdr:rowOff>147731</xdr:rowOff>
    </xdr:to>
    <xdr:cxnSp macro="">
      <xdr:nvCxnSpPr>
        <xdr:cNvPr id="63" name="直線コネクタ 62"/>
        <xdr:cNvCxnSpPr/>
      </xdr:nvCxnSpPr>
      <xdr:spPr>
        <a:xfrm>
          <a:off x="3797300" y="6662468"/>
          <a:ext cx="838200" cy="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45499</xdr:rowOff>
    </xdr:from>
    <xdr:ext cx="599010" cy="259045"/>
    <xdr:sp macro="" textlink="">
      <xdr:nvSpPr>
        <xdr:cNvPr id="64" name="人件費平均値テキスト"/>
        <xdr:cNvSpPr txBox="1"/>
      </xdr:nvSpPr>
      <xdr:spPr>
        <a:xfrm>
          <a:off x="4686300" y="638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160,295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22623</xdr:rowOff>
    </xdr:from>
    <xdr:to>
      <xdr:col>6</xdr:col>
      <xdr:colOff>561975</xdr:colOff>
      <xdr:row>38</xdr:row>
      <xdr:rowOff>124223</xdr:rowOff>
    </xdr:to>
    <xdr:sp macro="" textlink="">
      <xdr:nvSpPr>
        <xdr:cNvPr id="65" name="フローチャート : 判断 64"/>
        <xdr:cNvSpPr/>
      </xdr:nvSpPr>
      <xdr:spPr>
        <a:xfrm>
          <a:off x="45847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147368</xdr:rowOff>
    </xdr:from>
    <xdr:to>
      <xdr:col>5</xdr:col>
      <xdr:colOff>358775</xdr:colOff>
      <xdr:row>38</xdr:row>
      <xdr:rowOff>152155</xdr:rowOff>
    </xdr:to>
    <xdr:cxnSp macro="">
      <xdr:nvCxnSpPr>
        <xdr:cNvPr id="66" name="直線コネクタ 65"/>
        <xdr:cNvCxnSpPr/>
      </xdr:nvCxnSpPr>
      <xdr:spPr>
        <a:xfrm flipV="1">
          <a:off x="2908300" y="6662468"/>
          <a:ext cx="889000" cy="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59143</xdr:rowOff>
    </xdr:from>
    <xdr:to>
      <xdr:col>5</xdr:col>
      <xdr:colOff>409575</xdr:colOff>
      <xdr:row>38</xdr:row>
      <xdr:rowOff>160743</xdr:rowOff>
    </xdr:to>
    <xdr:sp macro="" textlink="">
      <xdr:nvSpPr>
        <xdr:cNvPr id="67" name="フローチャート : 判断 66"/>
        <xdr:cNvSpPr/>
      </xdr:nvSpPr>
      <xdr:spPr>
        <a:xfrm>
          <a:off x="3746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5820</xdr:rowOff>
    </xdr:from>
    <xdr:ext cx="599010" cy="259045"/>
    <xdr:sp macro="" textlink="">
      <xdr:nvSpPr>
        <xdr:cNvPr id="68" name="テキスト ボックス 67"/>
        <xdr:cNvSpPr txBox="1"/>
      </xdr:nvSpPr>
      <xdr:spPr>
        <a:xfrm>
          <a:off x="3497794"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124319</xdr:rowOff>
    </xdr:from>
    <xdr:to>
      <xdr:col>4</xdr:col>
      <xdr:colOff>155575</xdr:colOff>
      <xdr:row>38</xdr:row>
      <xdr:rowOff>152155</xdr:rowOff>
    </xdr:to>
    <xdr:cxnSp macro="">
      <xdr:nvCxnSpPr>
        <xdr:cNvPr id="69" name="直線コネクタ 68"/>
        <xdr:cNvCxnSpPr/>
      </xdr:nvCxnSpPr>
      <xdr:spPr>
        <a:xfrm>
          <a:off x="2019300" y="6639419"/>
          <a:ext cx="889000" cy="2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35296</xdr:rowOff>
    </xdr:from>
    <xdr:to>
      <xdr:col>4</xdr:col>
      <xdr:colOff>206375</xdr:colOff>
      <xdr:row>38</xdr:row>
      <xdr:rowOff>136896</xdr:rowOff>
    </xdr:to>
    <xdr:sp macro="" textlink="">
      <xdr:nvSpPr>
        <xdr:cNvPr id="70" name="フローチャート : 判断 69"/>
        <xdr:cNvSpPr/>
      </xdr:nvSpPr>
      <xdr:spPr>
        <a:xfrm>
          <a:off x="2857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153424</xdr:rowOff>
    </xdr:from>
    <xdr:ext cx="599010" cy="259045"/>
    <xdr:sp macro="" textlink="">
      <xdr:nvSpPr>
        <xdr:cNvPr id="71" name="テキスト ボックス 70"/>
        <xdr:cNvSpPr txBox="1"/>
      </xdr:nvSpPr>
      <xdr:spPr>
        <a:xfrm>
          <a:off x="2608794" y="632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156,414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124319</xdr:rowOff>
    </xdr:from>
    <xdr:to>
      <xdr:col>2</xdr:col>
      <xdr:colOff>638175</xdr:colOff>
      <xdr:row>38</xdr:row>
      <xdr:rowOff>165039</xdr:rowOff>
    </xdr:to>
    <xdr:cxnSp macro="">
      <xdr:nvCxnSpPr>
        <xdr:cNvPr id="72" name="直線コネクタ 71"/>
        <xdr:cNvCxnSpPr/>
      </xdr:nvCxnSpPr>
      <xdr:spPr>
        <a:xfrm flipV="1">
          <a:off x="1130300" y="6639419"/>
          <a:ext cx="889000" cy="4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36952</xdr:rowOff>
    </xdr:from>
    <xdr:to>
      <xdr:col>3</xdr:col>
      <xdr:colOff>3175</xdr:colOff>
      <xdr:row>38</xdr:row>
      <xdr:rowOff>138552</xdr:rowOff>
    </xdr:to>
    <xdr:sp macro="" textlink="">
      <xdr:nvSpPr>
        <xdr:cNvPr id="73" name="フローチャート : 判断 72"/>
        <xdr:cNvSpPr/>
      </xdr:nvSpPr>
      <xdr:spPr>
        <a:xfrm>
          <a:off x="1968500" y="655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155079</xdr:rowOff>
    </xdr:from>
    <xdr:ext cx="599010" cy="259045"/>
    <xdr:sp macro="" textlink="">
      <xdr:nvSpPr>
        <xdr:cNvPr id="74" name="テキスト ボックス 73"/>
        <xdr:cNvSpPr txBox="1"/>
      </xdr:nvSpPr>
      <xdr:spPr>
        <a:xfrm>
          <a:off x="1719794" y="632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155,907</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41015</xdr:rowOff>
    </xdr:from>
    <xdr:to>
      <xdr:col>1</xdr:col>
      <xdr:colOff>485775</xdr:colOff>
      <xdr:row>38</xdr:row>
      <xdr:rowOff>142615</xdr:rowOff>
    </xdr:to>
    <xdr:sp macro="" textlink="">
      <xdr:nvSpPr>
        <xdr:cNvPr id="75" name="フローチャート : 判断 74"/>
        <xdr:cNvSpPr/>
      </xdr:nvSpPr>
      <xdr:spPr>
        <a:xfrm>
          <a:off x="1079500" y="655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159142</xdr:rowOff>
    </xdr:from>
    <xdr:ext cx="599010" cy="259045"/>
    <xdr:sp macro="" textlink="">
      <xdr:nvSpPr>
        <xdr:cNvPr id="76" name="テキスト ボックス 75"/>
        <xdr:cNvSpPr txBox="1"/>
      </xdr:nvSpPr>
      <xdr:spPr>
        <a:xfrm>
          <a:off x="830794" y="633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154,663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96931</xdr:rowOff>
    </xdr:from>
    <xdr:to>
      <xdr:col>6</xdr:col>
      <xdr:colOff>561975</xdr:colOff>
      <xdr:row>39</xdr:row>
      <xdr:rowOff>27081</xdr:rowOff>
    </xdr:to>
    <xdr:sp macro="" textlink="">
      <xdr:nvSpPr>
        <xdr:cNvPr id="82" name="円/楕円 81"/>
        <xdr:cNvSpPr/>
      </xdr:nvSpPr>
      <xdr:spPr>
        <a:xfrm>
          <a:off x="4584700" y="66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75358</xdr:rowOff>
    </xdr:from>
    <xdr:ext cx="599010" cy="259045"/>
    <xdr:sp macro="" textlink="">
      <xdr:nvSpPr>
        <xdr:cNvPr id="83" name="人件費該当値テキスト"/>
        <xdr:cNvSpPr txBox="1"/>
      </xdr:nvSpPr>
      <xdr:spPr>
        <a:xfrm>
          <a:off x="4686300" y="659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137,541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96568</xdr:rowOff>
    </xdr:from>
    <xdr:to>
      <xdr:col>5</xdr:col>
      <xdr:colOff>409575</xdr:colOff>
      <xdr:row>39</xdr:row>
      <xdr:rowOff>26718</xdr:rowOff>
    </xdr:to>
    <xdr:sp macro="" textlink="">
      <xdr:nvSpPr>
        <xdr:cNvPr id="84" name="円/楕円 83"/>
        <xdr:cNvSpPr/>
      </xdr:nvSpPr>
      <xdr:spPr>
        <a:xfrm>
          <a:off x="3746500" y="66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39</xdr:row>
      <xdr:rowOff>17845</xdr:rowOff>
    </xdr:from>
    <xdr:ext cx="599010" cy="259045"/>
    <xdr:sp macro="" textlink="">
      <xdr:nvSpPr>
        <xdr:cNvPr id="85" name="テキスト ボックス 84"/>
        <xdr:cNvSpPr txBox="1"/>
      </xdr:nvSpPr>
      <xdr:spPr>
        <a:xfrm>
          <a:off x="3497794" y="670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137,652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101355</xdr:rowOff>
    </xdr:from>
    <xdr:to>
      <xdr:col>4</xdr:col>
      <xdr:colOff>206375</xdr:colOff>
      <xdr:row>39</xdr:row>
      <xdr:rowOff>31505</xdr:rowOff>
    </xdr:to>
    <xdr:sp macro="" textlink="">
      <xdr:nvSpPr>
        <xdr:cNvPr id="86" name="円/楕円 85"/>
        <xdr:cNvSpPr/>
      </xdr:nvSpPr>
      <xdr:spPr>
        <a:xfrm>
          <a:off x="2857500" y="66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39</xdr:row>
      <xdr:rowOff>22632</xdr:rowOff>
    </xdr:from>
    <xdr:ext cx="599010" cy="259045"/>
    <xdr:sp macro="" textlink="">
      <xdr:nvSpPr>
        <xdr:cNvPr id="87" name="テキスト ボックス 86"/>
        <xdr:cNvSpPr txBox="1"/>
      </xdr:nvSpPr>
      <xdr:spPr>
        <a:xfrm>
          <a:off x="2608794" y="670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136,186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73519</xdr:rowOff>
    </xdr:from>
    <xdr:to>
      <xdr:col>3</xdr:col>
      <xdr:colOff>3175</xdr:colOff>
      <xdr:row>39</xdr:row>
      <xdr:rowOff>3669</xdr:rowOff>
    </xdr:to>
    <xdr:sp macro="" textlink="">
      <xdr:nvSpPr>
        <xdr:cNvPr id="88" name="円/楕円 87"/>
        <xdr:cNvSpPr/>
      </xdr:nvSpPr>
      <xdr:spPr>
        <a:xfrm>
          <a:off x="1968500" y="658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166246</xdr:rowOff>
    </xdr:from>
    <xdr:ext cx="599010" cy="259045"/>
    <xdr:sp macro="" textlink="">
      <xdr:nvSpPr>
        <xdr:cNvPr id="89" name="テキスト ボックス 88"/>
        <xdr:cNvSpPr txBox="1"/>
      </xdr:nvSpPr>
      <xdr:spPr>
        <a:xfrm>
          <a:off x="1719794" y="668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144,710</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114239</xdr:rowOff>
    </xdr:from>
    <xdr:to>
      <xdr:col>1</xdr:col>
      <xdr:colOff>485775</xdr:colOff>
      <xdr:row>39</xdr:row>
      <xdr:rowOff>44389</xdr:rowOff>
    </xdr:to>
    <xdr:sp macro="" textlink="">
      <xdr:nvSpPr>
        <xdr:cNvPr id="90" name="円/楕円 89"/>
        <xdr:cNvSpPr/>
      </xdr:nvSpPr>
      <xdr:spPr>
        <a:xfrm>
          <a:off x="1079500" y="662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35516</xdr:rowOff>
    </xdr:from>
    <xdr:ext cx="599010" cy="259045"/>
    <xdr:sp macro="" textlink="">
      <xdr:nvSpPr>
        <xdr:cNvPr id="91" name="テキスト ボックス 90"/>
        <xdr:cNvSpPr txBox="1"/>
      </xdr:nvSpPr>
      <xdr:spPr>
        <a:xfrm>
          <a:off x="830794" y="6722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109962</xdr:rowOff>
    </xdr:from>
    <xdr:to>
      <xdr:col>6</xdr:col>
      <xdr:colOff>510540</xdr:colOff>
      <xdr:row>58</xdr:row>
      <xdr:rowOff>143780</xdr:rowOff>
    </xdr:to>
    <xdr:cxnSp macro="">
      <xdr:nvCxnSpPr>
        <xdr:cNvPr id="117" name="直線コネクタ 116"/>
        <xdr:cNvCxnSpPr/>
      </xdr:nvCxnSpPr>
      <xdr:spPr>
        <a:xfrm flipV="1">
          <a:off x="4633595" y="8682462"/>
          <a:ext cx="1270" cy="140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147607</xdr:rowOff>
    </xdr:from>
    <xdr:ext cx="534377" cy="259045"/>
    <xdr:sp macro="" textlink="">
      <xdr:nvSpPr>
        <xdr:cNvPr id="118" name="物件費最小値テキスト"/>
        <xdr:cNvSpPr txBox="1"/>
      </xdr:nvSpPr>
      <xdr:spPr>
        <a:xfrm>
          <a:off x="4686300" y="100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77,501</a:t>
          </a:r>
          <a:endParaRPr kumimoji="1" lang="ja-JP" altLang="en-US" sz="1000" b="1">
            <a:latin typeface="ＭＳ Ｐゴシック"/>
          </a:endParaRPr>
        </a:p>
      </xdr:txBody>
    </xdr:sp>
    <xdr:clientData/>
  </xdr:oneCellAnchor>
  <xdr:twoCellAnchor>
    <xdr:from>
      <xdr:col>6</xdr:col>
      <xdr:colOff>422275</xdr:colOff>
      <xdr:row>58</xdr:row>
      <xdr:rowOff>143780</xdr:rowOff>
    </xdr:from>
    <xdr:to>
      <xdr:col>6</xdr:col>
      <xdr:colOff>600075</xdr:colOff>
      <xdr:row>58</xdr:row>
      <xdr:rowOff>143780</xdr:rowOff>
    </xdr:to>
    <xdr:cxnSp macro="">
      <xdr:nvCxnSpPr>
        <xdr:cNvPr id="119" name="直線コネクタ 118"/>
        <xdr:cNvCxnSpPr/>
      </xdr:nvCxnSpPr>
      <xdr:spPr>
        <a:xfrm>
          <a:off x="4546600" y="1008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56639</xdr:rowOff>
    </xdr:from>
    <xdr:ext cx="599010" cy="259045"/>
    <xdr:sp macro="" textlink="">
      <xdr:nvSpPr>
        <xdr:cNvPr id="120" name="物件費最大値テキスト"/>
        <xdr:cNvSpPr txBox="1"/>
      </xdr:nvSpPr>
      <xdr:spPr>
        <a:xfrm>
          <a:off x="4686300" y="8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938,212</a:t>
          </a:r>
          <a:endParaRPr kumimoji="1" lang="ja-JP" altLang="en-US" sz="1000" b="1">
            <a:latin typeface="ＭＳ Ｐゴシック"/>
          </a:endParaRPr>
        </a:p>
      </xdr:txBody>
    </xdr:sp>
    <xdr:clientData/>
  </xdr:oneCellAnchor>
  <xdr:twoCellAnchor>
    <xdr:from>
      <xdr:col>6</xdr:col>
      <xdr:colOff>422275</xdr:colOff>
      <xdr:row>50</xdr:row>
      <xdr:rowOff>109962</xdr:rowOff>
    </xdr:from>
    <xdr:to>
      <xdr:col>6</xdr:col>
      <xdr:colOff>600075</xdr:colOff>
      <xdr:row>50</xdr:row>
      <xdr:rowOff>109962</xdr:rowOff>
    </xdr:to>
    <xdr:cxnSp macro="">
      <xdr:nvCxnSpPr>
        <xdr:cNvPr id="121" name="直線コネクタ 120"/>
        <xdr:cNvCxnSpPr/>
      </xdr:nvCxnSpPr>
      <xdr:spPr>
        <a:xfrm>
          <a:off x="4546600" y="868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61821</xdr:rowOff>
    </xdr:from>
    <xdr:to>
      <xdr:col>6</xdr:col>
      <xdr:colOff>511175</xdr:colOff>
      <xdr:row>58</xdr:row>
      <xdr:rowOff>79921</xdr:rowOff>
    </xdr:to>
    <xdr:cxnSp macro="">
      <xdr:nvCxnSpPr>
        <xdr:cNvPr id="122" name="直線コネクタ 121"/>
        <xdr:cNvCxnSpPr/>
      </xdr:nvCxnSpPr>
      <xdr:spPr>
        <a:xfrm flipV="1">
          <a:off x="3797300" y="10005921"/>
          <a:ext cx="838200" cy="1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134591</xdr:rowOff>
    </xdr:from>
    <xdr:ext cx="599010" cy="259045"/>
    <xdr:sp macro="" textlink="">
      <xdr:nvSpPr>
        <xdr:cNvPr id="123" name="物件費平均値テキスト"/>
        <xdr:cNvSpPr txBox="1"/>
      </xdr:nvSpPr>
      <xdr:spPr>
        <a:xfrm>
          <a:off x="4686300" y="9735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111714</xdr:rowOff>
    </xdr:from>
    <xdr:to>
      <xdr:col>6</xdr:col>
      <xdr:colOff>561975</xdr:colOff>
      <xdr:row>58</xdr:row>
      <xdr:rowOff>41864</xdr:rowOff>
    </xdr:to>
    <xdr:sp macro="" textlink="">
      <xdr:nvSpPr>
        <xdr:cNvPr id="124" name="フローチャート : 判断 123"/>
        <xdr:cNvSpPr/>
      </xdr:nvSpPr>
      <xdr:spPr>
        <a:xfrm>
          <a:off x="45847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79921</xdr:rowOff>
    </xdr:from>
    <xdr:to>
      <xdr:col>5</xdr:col>
      <xdr:colOff>358775</xdr:colOff>
      <xdr:row>58</xdr:row>
      <xdr:rowOff>92511</xdr:rowOff>
    </xdr:to>
    <xdr:cxnSp macro="">
      <xdr:nvCxnSpPr>
        <xdr:cNvPr id="125" name="直線コネクタ 124"/>
        <xdr:cNvCxnSpPr/>
      </xdr:nvCxnSpPr>
      <xdr:spPr>
        <a:xfrm flipV="1">
          <a:off x="2908300" y="10024021"/>
          <a:ext cx="8890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122988</xdr:rowOff>
    </xdr:from>
    <xdr:to>
      <xdr:col>5</xdr:col>
      <xdr:colOff>409575</xdr:colOff>
      <xdr:row>58</xdr:row>
      <xdr:rowOff>53138</xdr:rowOff>
    </xdr:to>
    <xdr:sp macro="" textlink="">
      <xdr:nvSpPr>
        <xdr:cNvPr id="126" name="フローチャート : 判断 125"/>
        <xdr:cNvSpPr/>
      </xdr:nvSpPr>
      <xdr:spPr>
        <a:xfrm>
          <a:off x="3746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69665</xdr:rowOff>
    </xdr:from>
    <xdr:ext cx="599010" cy="259045"/>
    <xdr:sp macro="" textlink="">
      <xdr:nvSpPr>
        <xdr:cNvPr id="127" name="テキスト ボックス 126"/>
        <xdr:cNvSpPr txBox="1"/>
      </xdr:nvSpPr>
      <xdr:spPr>
        <a:xfrm>
          <a:off x="3497794"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92511</xdr:rowOff>
    </xdr:from>
    <xdr:to>
      <xdr:col>4</xdr:col>
      <xdr:colOff>155575</xdr:colOff>
      <xdr:row>58</xdr:row>
      <xdr:rowOff>117621</xdr:rowOff>
    </xdr:to>
    <xdr:cxnSp macro="">
      <xdr:nvCxnSpPr>
        <xdr:cNvPr id="128" name="直線コネクタ 127"/>
        <xdr:cNvCxnSpPr/>
      </xdr:nvCxnSpPr>
      <xdr:spPr>
        <a:xfrm flipV="1">
          <a:off x="2019300" y="10036611"/>
          <a:ext cx="889000" cy="2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109118</xdr:rowOff>
    </xdr:from>
    <xdr:to>
      <xdr:col>4</xdr:col>
      <xdr:colOff>206375</xdr:colOff>
      <xdr:row>58</xdr:row>
      <xdr:rowOff>39268</xdr:rowOff>
    </xdr:to>
    <xdr:sp macro="" textlink="">
      <xdr:nvSpPr>
        <xdr:cNvPr id="129" name="フローチャート : 判断 128"/>
        <xdr:cNvSpPr/>
      </xdr:nvSpPr>
      <xdr:spPr>
        <a:xfrm>
          <a:off x="2857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55795</xdr:rowOff>
    </xdr:from>
    <xdr:ext cx="599010" cy="259045"/>
    <xdr:sp macro="" textlink="">
      <xdr:nvSpPr>
        <xdr:cNvPr id="130" name="テキスト ボックス 129"/>
        <xdr:cNvSpPr txBox="1"/>
      </xdr:nvSpPr>
      <xdr:spPr>
        <a:xfrm>
          <a:off x="2608794" y="96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172,618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117621</xdr:rowOff>
    </xdr:from>
    <xdr:to>
      <xdr:col>2</xdr:col>
      <xdr:colOff>638175</xdr:colOff>
      <xdr:row>58</xdr:row>
      <xdr:rowOff>131064</xdr:rowOff>
    </xdr:to>
    <xdr:cxnSp macro="">
      <xdr:nvCxnSpPr>
        <xdr:cNvPr id="131" name="直線コネクタ 130"/>
        <xdr:cNvCxnSpPr/>
      </xdr:nvCxnSpPr>
      <xdr:spPr>
        <a:xfrm flipV="1">
          <a:off x="1130300" y="10061721"/>
          <a:ext cx="889000" cy="1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60794</xdr:rowOff>
    </xdr:from>
    <xdr:to>
      <xdr:col>3</xdr:col>
      <xdr:colOff>3175</xdr:colOff>
      <xdr:row>57</xdr:row>
      <xdr:rowOff>162394</xdr:rowOff>
    </xdr:to>
    <xdr:sp macro="" textlink="">
      <xdr:nvSpPr>
        <xdr:cNvPr id="132" name="フローチャート : 判断 131"/>
        <xdr:cNvSpPr/>
      </xdr:nvSpPr>
      <xdr:spPr>
        <a:xfrm>
          <a:off x="1968500" y="98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7471</xdr:rowOff>
    </xdr:from>
    <xdr:ext cx="599010" cy="259045"/>
    <xdr:sp macro="" textlink="">
      <xdr:nvSpPr>
        <xdr:cNvPr id="133" name="テキスト ボックス 132"/>
        <xdr:cNvSpPr txBox="1"/>
      </xdr:nvSpPr>
      <xdr:spPr>
        <a:xfrm>
          <a:off x="1719794" y="960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202,213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88529</xdr:rowOff>
    </xdr:from>
    <xdr:to>
      <xdr:col>1</xdr:col>
      <xdr:colOff>485775</xdr:colOff>
      <xdr:row>58</xdr:row>
      <xdr:rowOff>18679</xdr:rowOff>
    </xdr:to>
    <xdr:sp macro="" textlink="">
      <xdr:nvSpPr>
        <xdr:cNvPr id="134" name="フローチャート : 判断 133"/>
        <xdr:cNvSpPr/>
      </xdr:nvSpPr>
      <xdr:spPr>
        <a:xfrm>
          <a:off x="1079500" y="986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35206</xdr:rowOff>
    </xdr:from>
    <xdr:ext cx="599010" cy="259045"/>
    <xdr:sp macro="" textlink="">
      <xdr:nvSpPr>
        <xdr:cNvPr id="135" name="テキスト ボックス 134"/>
        <xdr:cNvSpPr txBox="1"/>
      </xdr:nvSpPr>
      <xdr:spPr>
        <a:xfrm>
          <a:off x="830794" y="963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185,227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11021</xdr:rowOff>
    </xdr:from>
    <xdr:to>
      <xdr:col>6</xdr:col>
      <xdr:colOff>561975</xdr:colOff>
      <xdr:row>58</xdr:row>
      <xdr:rowOff>112621</xdr:rowOff>
    </xdr:to>
    <xdr:sp macro="" textlink="">
      <xdr:nvSpPr>
        <xdr:cNvPr id="141" name="円/楕円 140"/>
        <xdr:cNvSpPr/>
      </xdr:nvSpPr>
      <xdr:spPr>
        <a:xfrm>
          <a:off x="4584700" y="995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97398</xdr:rowOff>
    </xdr:from>
    <xdr:ext cx="599010" cy="259045"/>
    <xdr:sp macro="" textlink="">
      <xdr:nvSpPr>
        <xdr:cNvPr id="142" name="物件費該当値テキスト"/>
        <xdr:cNvSpPr txBox="1"/>
      </xdr:nvSpPr>
      <xdr:spPr>
        <a:xfrm>
          <a:off x="4686300" y="987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127,695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29121</xdr:rowOff>
    </xdr:from>
    <xdr:to>
      <xdr:col>5</xdr:col>
      <xdr:colOff>409575</xdr:colOff>
      <xdr:row>58</xdr:row>
      <xdr:rowOff>130721</xdr:rowOff>
    </xdr:to>
    <xdr:sp macro="" textlink="">
      <xdr:nvSpPr>
        <xdr:cNvPr id="143" name="円/楕円 142"/>
        <xdr:cNvSpPr/>
      </xdr:nvSpPr>
      <xdr:spPr>
        <a:xfrm>
          <a:off x="3746500" y="997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121848</xdr:rowOff>
    </xdr:from>
    <xdr:ext cx="599010" cy="259045"/>
    <xdr:sp macro="" textlink="">
      <xdr:nvSpPr>
        <xdr:cNvPr id="144" name="テキスト ボックス 143"/>
        <xdr:cNvSpPr txBox="1"/>
      </xdr:nvSpPr>
      <xdr:spPr>
        <a:xfrm>
          <a:off x="3497794" y="100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116,610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41711</xdr:rowOff>
    </xdr:from>
    <xdr:to>
      <xdr:col>4</xdr:col>
      <xdr:colOff>206375</xdr:colOff>
      <xdr:row>58</xdr:row>
      <xdr:rowOff>143311</xdr:rowOff>
    </xdr:to>
    <xdr:sp macro="" textlink="">
      <xdr:nvSpPr>
        <xdr:cNvPr id="145" name="円/楕円 144"/>
        <xdr:cNvSpPr/>
      </xdr:nvSpPr>
      <xdr:spPr>
        <a:xfrm>
          <a:off x="2857500" y="998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134438</xdr:rowOff>
    </xdr:from>
    <xdr:ext cx="599010" cy="259045"/>
    <xdr:sp macro="" textlink="">
      <xdr:nvSpPr>
        <xdr:cNvPr id="146" name="テキスト ボックス 145"/>
        <xdr:cNvSpPr txBox="1"/>
      </xdr:nvSpPr>
      <xdr:spPr>
        <a:xfrm>
          <a:off x="2608794" y="1007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108,900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66821</xdr:rowOff>
    </xdr:from>
    <xdr:to>
      <xdr:col>3</xdr:col>
      <xdr:colOff>3175</xdr:colOff>
      <xdr:row>58</xdr:row>
      <xdr:rowOff>168421</xdr:rowOff>
    </xdr:to>
    <xdr:sp macro="" textlink="">
      <xdr:nvSpPr>
        <xdr:cNvPr id="147" name="円/楕円 146"/>
        <xdr:cNvSpPr/>
      </xdr:nvSpPr>
      <xdr:spPr>
        <a:xfrm>
          <a:off x="1968500" y="1001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159548</xdr:rowOff>
    </xdr:from>
    <xdr:ext cx="534377" cy="259045"/>
    <xdr:sp macro="" textlink="">
      <xdr:nvSpPr>
        <xdr:cNvPr id="148" name="テキスト ボックス 147"/>
        <xdr:cNvSpPr txBox="1"/>
      </xdr:nvSpPr>
      <xdr:spPr>
        <a:xfrm>
          <a:off x="1752111" y="1010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93,522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80264</xdr:rowOff>
    </xdr:from>
    <xdr:to>
      <xdr:col>1</xdr:col>
      <xdr:colOff>485775</xdr:colOff>
      <xdr:row>59</xdr:row>
      <xdr:rowOff>10414</xdr:rowOff>
    </xdr:to>
    <xdr:sp macro="" textlink="">
      <xdr:nvSpPr>
        <xdr:cNvPr id="149" name="円/楕円 148"/>
        <xdr:cNvSpPr/>
      </xdr:nvSpPr>
      <xdr:spPr>
        <a:xfrm>
          <a:off x="1079500" y="1002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1541</xdr:rowOff>
    </xdr:from>
    <xdr:ext cx="534377" cy="259045"/>
    <xdr:sp macro="" textlink="">
      <xdr:nvSpPr>
        <xdr:cNvPr id="150" name="テキスト ボックス 149"/>
        <xdr:cNvSpPr txBox="1"/>
      </xdr:nvSpPr>
      <xdr:spPr>
        <a:xfrm>
          <a:off x="863111" y="1011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11627</xdr:rowOff>
    </xdr:from>
    <xdr:to>
      <xdr:col>6</xdr:col>
      <xdr:colOff>510540</xdr:colOff>
      <xdr:row>79</xdr:row>
      <xdr:rowOff>44450</xdr:rowOff>
    </xdr:to>
    <xdr:cxnSp macro="">
      <xdr:nvCxnSpPr>
        <xdr:cNvPr id="174" name="直線コネクタ 173"/>
        <xdr:cNvCxnSpPr/>
      </xdr:nvCxnSpPr>
      <xdr:spPr>
        <a:xfrm flipV="1">
          <a:off x="4633595" y="12184577"/>
          <a:ext cx="1270" cy="140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129754</xdr:rowOff>
    </xdr:from>
    <xdr:ext cx="534377" cy="259045"/>
    <xdr:sp macro="" textlink="">
      <xdr:nvSpPr>
        <xdr:cNvPr id="177" name="維持補修費最大値テキスト"/>
        <xdr:cNvSpPr txBox="1"/>
      </xdr:nvSpPr>
      <xdr:spPr>
        <a:xfrm>
          <a:off x="4686300" y="119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73,723</a:t>
          </a:r>
          <a:endParaRPr kumimoji="1" lang="ja-JP" altLang="en-US" sz="1000" b="1">
            <a:latin typeface="ＭＳ Ｐゴシック"/>
          </a:endParaRPr>
        </a:p>
      </xdr:txBody>
    </xdr:sp>
    <xdr:clientData/>
  </xdr:oneCellAnchor>
  <xdr:twoCellAnchor>
    <xdr:from>
      <xdr:col>6</xdr:col>
      <xdr:colOff>422275</xdr:colOff>
      <xdr:row>71</xdr:row>
      <xdr:rowOff>11627</xdr:rowOff>
    </xdr:from>
    <xdr:to>
      <xdr:col>6</xdr:col>
      <xdr:colOff>600075</xdr:colOff>
      <xdr:row>71</xdr:row>
      <xdr:rowOff>11627</xdr:rowOff>
    </xdr:to>
    <xdr:cxnSp macro="">
      <xdr:nvCxnSpPr>
        <xdr:cNvPr id="178" name="直線コネクタ 177"/>
        <xdr:cNvCxnSpPr/>
      </xdr:nvCxnSpPr>
      <xdr:spPr>
        <a:xfrm>
          <a:off x="4546600" y="121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92990</xdr:rowOff>
    </xdr:from>
    <xdr:to>
      <xdr:col>6</xdr:col>
      <xdr:colOff>511175</xdr:colOff>
      <xdr:row>77</xdr:row>
      <xdr:rowOff>131166</xdr:rowOff>
    </xdr:to>
    <xdr:cxnSp macro="">
      <xdr:nvCxnSpPr>
        <xdr:cNvPr id="179" name="直線コネクタ 178"/>
        <xdr:cNvCxnSpPr/>
      </xdr:nvCxnSpPr>
      <xdr:spPr>
        <a:xfrm>
          <a:off x="3797300" y="13294640"/>
          <a:ext cx="8382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159021</xdr:rowOff>
    </xdr:from>
    <xdr:ext cx="534377" cy="259045"/>
    <xdr:sp macro="" textlink="">
      <xdr:nvSpPr>
        <xdr:cNvPr id="180" name="維持補修費平均値テキスト"/>
        <xdr:cNvSpPr txBox="1"/>
      </xdr:nvSpPr>
      <xdr:spPr>
        <a:xfrm>
          <a:off x="4686300" y="13017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136144</xdr:rowOff>
    </xdr:from>
    <xdr:to>
      <xdr:col>6</xdr:col>
      <xdr:colOff>561975</xdr:colOff>
      <xdr:row>77</xdr:row>
      <xdr:rowOff>66294</xdr:rowOff>
    </xdr:to>
    <xdr:sp macro="" textlink="">
      <xdr:nvSpPr>
        <xdr:cNvPr id="181" name="フローチャート : 判断 180"/>
        <xdr:cNvSpPr/>
      </xdr:nvSpPr>
      <xdr:spPr>
        <a:xfrm>
          <a:off x="4584700" y="1316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92990</xdr:rowOff>
    </xdr:from>
    <xdr:to>
      <xdr:col>5</xdr:col>
      <xdr:colOff>358775</xdr:colOff>
      <xdr:row>77</xdr:row>
      <xdr:rowOff>147549</xdr:rowOff>
    </xdr:to>
    <xdr:cxnSp macro="">
      <xdr:nvCxnSpPr>
        <xdr:cNvPr id="182" name="直線コネクタ 181"/>
        <xdr:cNvCxnSpPr/>
      </xdr:nvCxnSpPr>
      <xdr:spPr>
        <a:xfrm flipV="1">
          <a:off x="2908300" y="13294640"/>
          <a:ext cx="8890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37922</xdr:rowOff>
    </xdr:from>
    <xdr:to>
      <xdr:col>5</xdr:col>
      <xdr:colOff>409575</xdr:colOff>
      <xdr:row>77</xdr:row>
      <xdr:rowOff>139522</xdr:rowOff>
    </xdr:to>
    <xdr:sp macro="" textlink="">
      <xdr:nvSpPr>
        <xdr:cNvPr id="183" name="フローチャート : 判断 182"/>
        <xdr:cNvSpPr/>
      </xdr:nvSpPr>
      <xdr:spPr>
        <a:xfrm>
          <a:off x="3746500" y="132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156049</xdr:rowOff>
    </xdr:from>
    <xdr:ext cx="534377" cy="259045"/>
    <xdr:sp macro="" textlink="">
      <xdr:nvSpPr>
        <xdr:cNvPr id="184" name="テキスト ボックス 183"/>
        <xdr:cNvSpPr txBox="1"/>
      </xdr:nvSpPr>
      <xdr:spPr>
        <a:xfrm>
          <a:off x="3530111" y="130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147549</xdr:rowOff>
    </xdr:from>
    <xdr:to>
      <xdr:col>4</xdr:col>
      <xdr:colOff>155575</xdr:colOff>
      <xdr:row>77</xdr:row>
      <xdr:rowOff>149664</xdr:rowOff>
    </xdr:to>
    <xdr:cxnSp macro="">
      <xdr:nvCxnSpPr>
        <xdr:cNvPr id="185" name="直線コネクタ 184"/>
        <xdr:cNvCxnSpPr/>
      </xdr:nvCxnSpPr>
      <xdr:spPr>
        <a:xfrm flipV="1">
          <a:off x="2019300" y="13349199"/>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63297</xdr:rowOff>
    </xdr:from>
    <xdr:to>
      <xdr:col>4</xdr:col>
      <xdr:colOff>206375</xdr:colOff>
      <xdr:row>76</xdr:row>
      <xdr:rowOff>164897</xdr:rowOff>
    </xdr:to>
    <xdr:sp macro="" textlink="">
      <xdr:nvSpPr>
        <xdr:cNvPr id="186" name="フローチャート : 判断 185"/>
        <xdr:cNvSpPr/>
      </xdr:nvSpPr>
      <xdr:spPr>
        <a:xfrm>
          <a:off x="2857500" y="1309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9974</xdr:rowOff>
    </xdr:from>
    <xdr:ext cx="534377" cy="259045"/>
    <xdr:sp macro="" textlink="">
      <xdr:nvSpPr>
        <xdr:cNvPr id="187" name="テキスト ボックス 186"/>
        <xdr:cNvSpPr txBox="1"/>
      </xdr:nvSpPr>
      <xdr:spPr>
        <a:xfrm>
          <a:off x="2641111" y="128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112554</xdr:rowOff>
    </xdr:from>
    <xdr:to>
      <xdr:col>2</xdr:col>
      <xdr:colOff>638175</xdr:colOff>
      <xdr:row>77</xdr:row>
      <xdr:rowOff>149664</xdr:rowOff>
    </xdr:to>
    <xdr:cxnSp macro="">
      <xdr:nvCxnSpPr>
        <xdr:cNvPr id="188" name="直線コネクタ 187"/>
        <xdr:cNvCxnSpPr/>
      </xdr:nvCxnSpPr>
      <xdr:spPr>
        <a:xfrm>
          <a:off x="1130300" y="13314204"/>
          <a:ext cx="889000" cy="3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134696</xdr:rowOff>
    </xdr:from>
    <xdr:to>
      <xdr:col>3</xdr:col>
      <xdr:colOff>3175</xdr:colOff>
      <xdr:row>77</xdr:row>
      <xdr:rowOff>64846</xdr:rowOff>
    </xdr:to>
    <xdr:sp macro="" textlink="">
      <xdr:nvSpPr>
        <xdr:cNvPr id="189" name="フローチャート : 判断 188"/>
        <xdr:cNvSpPr/>
      </xdr:nvSpPr>
      <xdr:spPr>
        <a:xfrm>
          <a:off x="1968500" y="1316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81373</xdr:rowOff>
    </xdr:from>
    <xdr:ext cx="534377" cy="259045"/>
    <xdr:sp macro="" textlink="">
      <xdr:nvSpPr>
        <xdr:cNvPr id="190" name="テキスト ボックス 189"/>
        <xdr:cNvSpPr txBox="1"/>
      </xdr:nvSpPr>
      <xdr:spPr>
        <a:xfrm>
          <a:off x="1752111" y="1294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19,596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121532</xdr:rowOff>
    </xdr:from>
    <xdr:to>
      <xdr:col>1</xdr:col>
      <xdr:colOff>485775</xdr:colOff>
      <xdr:row>77</xdr:row>
      <xdr:rowOff>51682</xdr:rowOff>
    </xdr:to>
    <xdr:sp macro="" textlink="">
      <xdr:nvSpPr>
        <xdr:cNvPr id="191" name="フローチャート : 判断 190"/>
        <xdr:cNvSpPr/>
      </xdr:nvSpPr>
      <xdr:spPr>
        <a:xfrm>
          <a:off x="1079500" y="131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68210</xdr:rowOff>
    </xdr:from>
    <xdr:ext cx="534377" cy="259045"/>
    <xdr:sp macro="" textlink="">
      <xdr:nvSpPr>
        <xdr:cNvPr id="192" name="テキスト ボックス 191"/>
        <xdr:cNvSpPr txBox="1"/>
      </xdr:nvSpPr>
      <xdr:spPr>
        <a:xfrm>
          <a:off x="863111" y="1292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80366</xdr:rowOff>
    </xdr:from>
    <xdr:to>
      <xdr:col>6</xdr:col>
      <xdr:colOff>561975</xdr:colOff>
      <xdr:row>78</xdr:row>
      <xdr:rowOff>10516</xdr:rowOff>
    </xdr:to>
    <xdr:sp macro="" textlink="">
      <xdr:nvSpPr>
        <xdr:cNvPr id="198" name="円/楕円 197"/>
        <xdr:cNvSpPr/>
      </xdr:nvSpPr>
      <xdr:spPr>
        <a:xfrm>
          <a:off x="4584700" y="1328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58793</xdr:rowOff>
    </xdr:from>
    <xdr:ext cx="534377" cy="259045"/>
    <xdr:sp macro="" textlink="">
      <xdr:nvSpPr>
        <xdr:cNvPr id="199" name="維持補修費該当値テキスト"/>
        <xdr:cNvSpPr txBox="1"/>
      </xdr:nvSpPr>
      <xdr:spPr>
        <a:xfrm>
          <a:off x="4686300" y="132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13,448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42190</xdr:rowOff>
    </xdr:from>
    <xdr:to>
      <xdr:col>5</xdr:col>
      <xdr:colOff>409575</xdr:colOff>
      <xdr:row>77</xdr:row>
      <xdr:rowOff>143790</xdr:rowOff>
    </xdr:to>
    <xdr:sp macro="" textlink="">
      <xdr:nvSpPr>
        <xdr:cNvPr id="200" name="円/楕円 199"/>
        <xdr:cNvSpPr/>
      </xdr:nvSpPr>
      <xdr:spPr>
        <a:xfrm>
          <a:off x="3746500" y="1324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134917</xdr:rowOff>
    </xdr:from>
    <xdr:ext cx="534377" cy="259045"/>
    <xdr:sp macro="" textlink="">
      <xdr:nvSpPr>
        <xdr:cNvPr id="201" name="テキスト ボックス 200"/>
        <xdr:cNvSpPr txBox="1"/>
      </xdr:nvSpPr>
      <xdr:spPr>
        <a:xfrm>
          <a:off x="3530111" y="1333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96749</xdr:rowOff>
    </xdr:from>
    <xdr:to>
      <xdr:col>4</xdr:col>
      <xdr:colOff>206375</xdr:colOff>
      <xdr:row>78</xdr:row>
      <xdr:rowOff>26899</xdr:rowOff>
    </xdr:to>
    <xdr:sp macro="" textlink="">
      <xdr:nvSpPr>
        <xdr:cNvPr id="202" name="円/楕円 201"/>
        <xdr:cNvSpPr/>
      </xdr:nvSpPr>
      <xdr:spPr>
        <a:xfrm>
          <a:off x="2857500" y="1329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18026</xdr:rowOff>
    </xdr:from>
    <xdr:ext cx="534377" cy="259045"/>
    <xdr:sp macro="" textlink="">
      <xdr:nvSpPr>
        <xdr:cNvPr id="203" name="テキスト ボックス 202"/>
        <xdr:cNvSpPr txBox="1"/>
      </xdr:nvSpPr>
      <xdr:spPr>
        <a:xfrm>
          <a:off x="2641111" y="1339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98864</xdr:rowOff>
    </xdr:from>
    <xdr:to>
      <xdr:col>3</xdr:col>
      <xdr:colOff>3175</xdr:colOff>
      <xdr:row>78</xdr:row>
      <xdr:rowOff>29014</xdr:rowOff>
    </xdr:to>
    <xdr:sp macro="" textlink="">
      <xdr:nvSpPr>
        <xdr:cNvPr id="204" name="円/楕円 203"/>
        <xdr:cNvSpPr/>
      </xdr:nvSpPr>
      <xdr:spPr>
        <a:xfrm>
          <a:off x="1968500" y="1330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20141</xdr:rowOff>
    </xdr:from>
    <xdr:ext cx="534377" cy="259045"/>
    <xdr:sp macro="" textlink="">
      <xdr:nvSpPr>
        <xdr:cNvPr id="205" name="テキスト ボックス 204"/>
        <xdr:cNvSpPr txBox="1"/>
      </xdr:nvSpPr>
      <xdr:spPr>
        <a:xfrm>
          <a:off x="1752111" y="1339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61754</xdr:rowOff>
    </xdr:from>
    <xdr:to>
      <xdr:col>1</xdr:col>
      <xdr:colOff>485775</xdr:colOff>
      <xdr:row>77</xdr:row>
      <xdr:rowOff>163354</xdr:rowOff>
    </xdr:to>
    <xdr:sp macro="" textlink="">
      <xdr:nvSpPr>
        <xdr:cNvPr id="206" name="円/楕円 205"/>
        <xdr:cNvSpPr/>
      </xdr:nvSpPr>
      <xdr:spPr>
        <a:xfrm>
          <a:off x="1079500" y="1326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154481</xdr:rowOff>
    </xdr:from>
    <xdr:ext cx="534377" cy="259045"/>
    <xdr:sp macro="" textlink="">
      <xdr:nvSpPr>
        <xdr:cNvPr id="207" name="テキスト ボックス 206"/>
        <xdr:cNvSpPr txBox="1"/>
      </xdr:nvSpPr>
      <xdr:spPr>
        <a:xfrm>
          <a:off x="863111" y="1335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43599</xdr:rowOff>
    </xdr:from>
    <xdr:to>
      <xdr:col>6</xdr:col>
      <xdr:colOff>510540</xdr:colOff>
      <xdr:row>99</xdr:row>
      <xdr:rowOff>69686</xdr:rowOff>
    </xdr:to>
    <xdr:cxnSp macro="">
      <xdr:nvCxnSpPr>
        <xdr:cNvPr id="232" name="直線コネクタ 231"/>
        <xdr:cNvCxnSpPr/>
      </xdr:nvCxnSpPr>
      <xdr:spPr>
        <a:xfrm flipV="1">
          <a:off x="4633595" y="15474099"/>
          <a:ext cx="1270" cy="156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73513</xdr:rowOff>
    </xdr:from>
    <xdr:ext cx="534377" cy="259045"/>
    <xdr:sp macro="" textlink="">
      <xdr:nvSpPr>
        <xdr:cNvPr id="233" name="扶助費最小値テキスト"/>
        <xdr:cNvSpPr txBox="1"/>
      </xdr:nvSpPr>
      <xdr:spPr>
        <a:xfrm>
          <a:off x="4686300" y="170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28,013</a:t>
          </a:r>
          <a:endParaRPr kumimoji="1" lang="ja-JP" altLang="en-US" sz="1000" b="1">
            <a:latin typeface="ＭＳ Ｐゴシック"/>
          </a:endParaRPr>
        </a:p>
      </xdr:txBody>
    </xdr:sp>
    <xdr:clientData/>
  </xdr:oneCellAnchor>
  <xdr:twoCellAnchor>
    <xdr:from>
      <xdr:col>6</xdr:col>
      <xdr:colOff>422275</xdr:colOff>
      <xdr:row>99</xdr:row>
      <xdr:rowOff>69686</xdr:rowOff>
    </xdr:from>
    <xdr:to>
      <xdr:col>6</xdr:col>
      <xdr:colOff>600075</xdr:colOff>
      <xdr:row>99</xdr:row>
      <xdr:rowOff>69686</xdr:rowOff>
    </xdr:to>
    <xdr:cxnSp macro="">
      <xdr:nvCxnSpPr>
        <xdr:cNvPr id="234" name="直線コネクタ 233"/>
        <xdr:cNvCxnSpPr/>
      </xdr:nvCxnSpPr>
      <xdr:spPr>
        <a:xfrm>
          <a:off x="4546600" y="1704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161726</xdr:rowOff>
    </xdr:from>
    <xdr:ext cx="599010" cy="259045"/>
    <xdr:sp macro="" textlink="">
      <xdr:nvSpPr>
        <xdr:cNvPr id="235" name="扶助費最大値テキスト"/>
        <xdr:cNvSpPr txBox="1"/>
      </xdr:nvSpPr>
      <xdr:spPr>
        <a:xfrm>
          <a:off x="4686300" y="152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151,567</a:t>
          </a:r>
          <a:endParaRPr kumimoji="1" lang="ja-JP" altLang="en-US" sz="1000" b="1">
            <a:latin typeface="ＭＳ Ｐゴシック"/>
          </a:endParaRPr>
        </a:p>
      </xdr:txBody>
    </xdr:sp>
    <xdr:clientData/>
  </xdr:oneCellAnchor>
  <xdr:twoCellAnchor>
    <xdr:from>
      <xdr:col>6</xdr:col>
      <xdr:colOff>422275</xdr:colOff>
      <xdr:row>90</xdr:row>
      <xdr:rowOff>43599</xdr:rowOff>
    </xdr:from>
    <xdr:to>
      <xdr:col>6</xdr:col>
      <xdr:colOff>600075</xdr:colOff>
      <xdr:row>90</xdr:row>
      <xdr:rowOff>43599</xdr:rowOff>
    </xdr:to>
    <xdr:cxnSp macro="">
      <xdr:nvCxnSpPr>
        <xdr:cNvPr id="236" name="直線コネクタ 235"/>
        <xdr:cNvCxnSpPr/>
      </xdr:nvCxnSpPr>
      <xdr:spPr>
        <a:xfrm>
          <a:off x="4546600" y="1547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59246</xdr:rowOff>
    </xdr:from>
    <xdr:to>
      <xdr:col>6</xdr:col>
      <xdr:colOff>511175</xdr:colOff>
      <xdr:row>96</xdr:row>
      <xdr:rowOff>167563</xdr:rowOff>
    </xdr:to>
    <xdr:cxnSp macro="">
      <xdr:nvCxnSpPr>
        <xdr:cNvPr id="237" name="直線コネクタ 236"/>
        <xdr:cNvCxnSpPr/>
      </xdr:nvCxnSpPr>
      <xdr:spPr>
        <a:xfrm flipV="1">
          <a:off x="3797300" y="16518446"/>
          <a:ext cx="838200" cy="10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36453</xdr:rowOff>
    </xdr:from>
    <xdr:ext cx="534377" cy="259045"/>
    <xdr:sp macro="" textlink="">
      <xdr:nvSpPr>
        <xdr:cNvPr id="238" name="扶助費平均値テキスト"/>
        <xdr:cNvSpPr txBox="1"/>
      </xdr:nvSpPr>
      <xdr:spPr>
        <a:xfrm>
          <a:off x="4686300" y="1649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65,431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58026</xdr:rowOff>
    </xdr:from>
    <xdr:to>
      <xdr:col>6</xdr:col>
      <xdr:colOff>561975</xdr:colOff>
      <xdr:row>96</xdr:row>
      <xdr:rowOff>159626</xdr:rowOff>
    </xdr:to>
    <xdr:sp macro="" textlink="">
      <xdr:nvSpPr>
        <xdr:cNvPr id="239" name="フローチャート : 判断 238"/>
        <xdr:cNvSpPr/>
      </xdr:nvSpPr>
      <xdr:spPr>
        <a:xfrm>
          <a:off x="45847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166763</xdr:rowOff>
    </xdr:from>
    <xdr:to>
      <xdr:col>5</xdr:col>
      <xdr:colOff>358775</xdr:colOff>
      <xdr:row>96</xdr:row>
      <xdr:rowOff>167563</xdr:rowOff>
    </xdr:to>
    <xdr:cxnSp macro="">
      <xdr:nvCxnSpPr>
        <xdr:cNvPr id="240" name="直線コネクタ 239"/>
        <xdr:cNvCxnSpPr/>
      </xdr:nvCxnSpPr>
      <xdr:spPr>
        <a:xfrm>
          <a:off x="2908300" y="16625963"/>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131775</xdr:rowOff>
    </xdr:from>
    <xdr:to>
      <xdr:col>5</xdr:col>
      <xdr:colOff>409575</xdr:colOff>
      <xdr:row>97</xdr:row>
      <xdr:rowOff>61925</xdr:rowOff>
    </xdr:to>
    <xdr:sp macro="" textlink="">
      <xdr:nvSpPr>
        <xdr:cNvPr id="241" name="フローチャート : 判断 240"/>
        <xdr:cNvSpPr/>
      </xdr:nvSpPr>
      <xdr:spPr>
        <a:xfrm>
          <a:off x="3746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53052</xdr:rowOff>
    </xdr:from>
    <xdr:ext cx="534377" cy="259045"/>
    <xdr:sp macro="" textlink="">
      <xdr:nvSpPr>
        <xdr:cNvPr id="242" name="テキスト ボックス 241"/>
        <xdr:cNvSpPr txBox="1"/>
      </xdr:nvSpPr>
      <xdr:spPr>
        <a:xfrm>
          <a:off x="3530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166763</xdr:rowOff>
    </xdr:from>
    <xdr:to>
      <xdr:col>4</xdr:col>
      <xdr:colOff>155575</xdr:colOff>
      <xdr:row>97</xdr:row>
      <xdr:rowOff>62040</xdr:rowOff>
    </xdr:to>
    <xdr:cxnSp macro="">
      <xdr:nvCxnSpPr>
        <xdr:cNvPr id="243" name="直線コネクタ 242"/>
        <xdr:cNvCxnSpPr/>
      </xdr:nvCxnSpPr>
      <xdr:spPr>
        <a:xfrm flipV="1">
          <a:off x="2019300" y="16625963"/>
          <a:ext cx="889000" cy="6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49073</xdr:rowOff>
    </xdr:from>
    <xdr:to>
      <xdr:col>4</xdr:col>
      <xdr:colOff>206375</xdr:colOff>
      <xdr:row>96</xdr:row>
      <xdr:rowOff>150673</xdr:rowOff>
    </xdr:to>
    <xdr:sp macro="" textlink="">
      <xdr:nvSpPr>
        <xdr:cNvPr id="244" name="フローチャート : 判断 243"/>
        <xdr:cNvSpPr/>
      </xdr:nvSpPr>
      <xdr:spPr>
        <a:xfrm>
          <a:off x="2857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167200</xdr:rowOff>
    </xdr:from>
    <xdr:ext cx="534377" cy="259045"/>
    <xdr:sp macro="" textlink="">
      <xdr:nvSpPr>
        <xdr:cNvPr id="245" name="テキスト ボックス 244"/>
        <xdr:cNvSpPr txBox="1"/>
      </xdr:nvSpPr>
      <xdr:spPr>
        <a:xfrm>
          <a:off x="2641111" y="162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62040</xdr:rowOff>
    </xdr:from>
    <xdr:to>
      <xdr:col>2</xdr:col>
      <xdr:colOff>638175</xdr:colOff>
      <xdr:row>97</xdr:row>
      <xdr:rowOff>92329</xdr:rowOff>
    </xdr:to>
    <xdr:cxnSp macro="">
      <xdr:nvCxnSpPr>
        <xdr:cNvPr id="246" name="直線コネクタ 245"/>
        <xdr:cNvCxnSpPr/>
      </xdr:nvCxnSpPr>
      <xdr:spPr>
        <a:xfrm flipV="1">
          <a:off x="1130300" y="16692690"/>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147269</xdr:rowOff>
    </xdr:from>
    <xdr:to>
      <xdr:col>3</xdr:col>
      <xdr:colOff>3175</xdr:colOff>
      <xdr:row>97</xdr:row>
      <xdr:rowOff>77419</xdr:rowOff>
    </xdr:to>
    <xdr:sp macro="" textlink="">
      <xdr:nvSpPr>
        <xdr:cNvPr id="247" name="フローチャート : 判断 246"/>
        <xdr:cNvSpPr/>
      </xdr:nvSpPr>
      <xdr:spPr>
        <a:xfrm>
          <a:off x="1968500" y="1660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93946</xdr:rowOff>
    </xdr:from>
    <xdr:ext cx="534377" cy="259045"/>
    <xdr:sp macro="" textlink="">
      <xdr:nvSpPr>
        <xdr:cNvPr id="248" name="テキスト ボックス 247"/>
        <xdr:cNvSpPr txBox="1"/>
      </xdr:nvSpPr>
      <xdr:spPr>
        <a:xfrm>
          <a:off x="1752111" y="163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127558</xdr:rowOff>
    </xdr:from>
    <xdr:to>
      <xdr:col>1</xdr:col>
      <xdr:colOff>485775</xdr:colOff>
      <xdr:row>97</xdr:row>
      <xdr:rowOff>57708</xdr:rowOff>
    </xdr:to>
    <xdr:sp macro="" textlink="">
      <xdr:nvSpPr>
        <xdr:cNvPr id="249" name="フローチャート : 判断 248"/>
        <xdr:cNvSpPr/>
      </xdr:nvSpPr>
      <xdr:spPr>
        <a:xfrm>
          <a:off x="107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74235</xdr:rowOff>
    </xdr:from>
    <xdr:ext cx="534377" cy="259045"/>
    <xdr:sp macro="" textlink="">
      <xdr:nvSpPr>
        <xdr:cNvPr id="250" name="テキスト ボックス 249"/>
        <xdr:cNvSpPr txBox="1"/>
      </xdr:nvSpPr>
      <xdr:spPr>
        <a:xfrm>
          <a:off x="86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59,956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8446</xdr:rowOff>
    </xdr:from>
    <xdr:to>
      <xdr:col>6</xdr:col>
      <xdr:colOff>561975</xdr:colOff>
      <xdr:row>96</xdr:row>
      <xdr:rowOff>110046</xdr:rowOff>
    </xdr:to>
    <xdr:sp macro="" textlink="">
      <xdr:nvSpPr>
        <xdr:cNvPr id="256" name="円/楕円 255"/>
        <xdr:cNvSpPr/>
      </xdr:nvSpPr>
      <xdr:spPr>
        <a:xfrm>
          <a:off x="4584700" y="164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31323</xdr:rowOff>
    </xdr:from>
    <xdr:ext cx="534377" cy="259045"/>
    <xdr:sp macro="" textlink="">
      <xdr:nvSpPr>
        <xdr:cNvPr id="257" name="扶助費該当値テキスト"/>
        <xdr:cNvSpPr txBox="1"/>
      </xdr:nvSpPr>
      <xdr:spPr>
        <a:xfrm>
          <a:off x="4686300" y="163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69,335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116763</xdr:rowOff>
    </xdr:from>
    <xdr:to>
      <xdr:col>5</xdr:col>
      <xdr:colOff>409575</xdr:colOff>
      <xdr:row>97</xdr:row>
      <xdr:rowOff>46913</xdr:rowOff>
    </xdr:to>
    <xdr:sp macro="" textlink="">
      <xdr:nvSpPr>
        <xdr:cNvPr id="258" name="円/楕円 257"/>
        <xdr:cNvSpPr/>
      </xdr:nvSpPr>
      <xdr:spPr>
        <a:xfrm>
          <a:off x="3746500" y="1657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63440</xdr:rowOff>
    </xdr:from>
    <xdr:ext cx="534377" cy="259045"/>
    <xdr:sp macro="" textlink="">
      <xdr:nvSpPr>
        <xdr:cNvPr id="259" name="テキスト ボックス 258"/>
        <xdr:cNvSpPr txBox="1"/>
      </xdr:nvSpPr>
      <xdr:spPr>
        <a:xfrm>
          <a:off x="3530111" y="1635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60,806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115963</xdr:rowOff>
    </xdr:from>
    <xdr:to>
      <xdr:col>4</xdr:col>
      <xdr:colOff>206375</xdr:colOff>
      <xdr:row>97</xdr:row>
      <xdr:rowOff>46113</xdr:rowOff>
    </xdr:to>
    <xdr:sp macro="" textlink="">
      <xdr:nvSpPr>
        <xdr:cNvPr id="260" name="円/楕円 259"/>
        <xdr:cNvSpPr/>
      </xdr:nvSpPr>
      <xdr:spPr>
        <a:xfrm>
          <a:off x="2857500" y="1657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37240</xdr:rowOff>
    </xdr:from>
    <xdr:ext cx="534377" cy="259045"/>
    <xdr:sp macro="" textlink="">
      <xdr:nvSpPr>
        <xdr:cNvPr id="261" name="テキスト ボックス 260"/>
        <xdr:cNvSpPr txBox="1"/>
      </xdr:nvSpPr>
      <xdr:spPr>
        <a:xfrm>
          <a:off x="2641111" y="1666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60,869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11240</xdr:rowOff>
    </xdr:from>
    <xdr:to>
      <xdr:col>3</xdr:col>
      <xdr:colOff>3175</xdr:colOff>
      <xdr:row>97</xdr:row>
      <xdr:rowOff>112840</xdr:rowOff>
    </xdr:to>
    <xdr:sp macro="" textlink="">
      <xdr:nvSpPr>
        <xdr:cNvPr id="262" name="円/楕円 261"/>
        <xdr:cNvSpPr/>
      </xdr:nvSpPr>
      <xdr:spPr>
        <a:xfrm>
          <a:off x="1968500" y="166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103967</xdr:rowOff>
    </xdr:from>
    <xdr:ext cx="534377" cy="259045"/>
    <xdr:sp macro="" textlink="">
      <xdr:nvSpPr>
        <xdr:cNvPr id="263" name="テキスト ボックス 262"/>
        <xdr:cNvSpPr txBox="1"/>
      </xdr:nvSpPr>
      <xdr:spPr>
        <a:xfrm>
          <a:off x="1752111" y="167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55,615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41529</xdr:rowOff>
    </xdr:from>
    <xdr:to>
      <xdr:col>1</xdr:col>
      <xdr:colOff>485775</xdr:colOff>
      <xdr:row>97</xdr:row>
      <xdr:rowOff>143129</xdr:rowOff>
    </xdr:to>
    <xdr:sp macro="" textlink="">
      <xdr:nvSpPr>
        <xdr:cNvPr id="264" name="円/楕円 263"/>
        <xdr:cNvSpPr/>
      </xdr:nvSpPr>
      <xdr:spPr>
        <a:xfrm>
          <a:off x="1079500" y="1667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134256</xdr:rowOff>
    </xdr:from>
    <xdr:ext cx="534377" cy="259045"/>
    <xdr:sp macro="" textlink="">
      <xdr:nvSpPr>
        <xdr:cNvPr id="265" name="テキスト ボックス 264"/>
        <xdr:cNvSpPr txBox="1"/>
      </xdr:nvSpPr>
      <xdr:spPr>
        <a:xfrm>
          <a:off x="863111" y="167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142161</xdr:rowOff>
    </xdr:from>
    <xdr:to>
      <xdr:col>15</xdr:col>
      <xdr:colOff>180340</xdr:colOff>
      <xdr:row>37</xdr:row>
      <xdr:rowOff>170992</xdr:rowOff>
    </xdr:to>
    <xdr:cxnSp macro="">
      <xdr:nvCxnSpPr>
        <xdr:cNvPr id="289" name="直線コネクタ 288"/>
        <xdr:cNvCxnSpPr/>
      </xdr:nvCxnSpPr>
      <xdr:spPr>
        <a:xfrm flipV="1">
          <a:off x="10475595" y="5114211"/>
          <a:ext cx="1270" cy="140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3369</xdr:rowOff>
    </xdr:from>
    <xdr:ext cx="534377" cy="259045"/>
    <xdr:sp macro="" textlink="">
      <xdr:nvSpPr>
        <xdr:cNvPr id="290" name="補助費等最小値テキスト"/>
        <xdr:cNvSpPr txBox="1"/>
      </xdr:nvSpPr>
      <xdr:spPr>
        <a:xfrm>
          <a:off x="10528300" y="6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56,787</a:t>
          </a:r>
          <a:endParaRPr kumimoji="1" lang="ja-JP" altLang="en-US" sz="1000" b="1">
            <a:latin typeface="ＭＳ Ｐゴシック"/>
          </a:endParaRPr>
        </a:p>
      </xdr:txBody>
    </xdr:sp>
    <xdr:clientData/>
  </xdr:oneCellAnchor>
  <xdr:twoCellAnchor>
    <xdr:from>
      <xdr:col>15</xdr:col>
      <xdr:colOff>92075</xdr:colOff>
      <xdr:row>37</xdr:row>
      <xdr:rowOff>170992</xdr:rowOff>
    </xdr:from>
    <xdr:to>
      <xdr:col>15</xdr:col>
      <xdr:colOff>269875</xdr:colOff>
      <xdr:row>37</xdr:row>
      <xdr:rowOff>170992</xdr:rowOff>
    </xdr:to>
    <xdr:cxnSp macro="">
      <xdr:nvCxnSpPr>
        <xdr:cNvPr id="291" name="直線コネクタ 290"/>
        <xdr:cNvCxnSpPr/>
      </xdr:nvCxnSpPr>
      <xdr:spPr>
        <a:xfrm>
          <a:off x="10388600" y="65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88838</xdr:rowOff>
    </xdr:from>
    <xdr:ext cx="599010" cy="259045"/>
    <xdr:sp macro="" textlink="">
      <xdr:nvSpPr>
        <xdr:cNvPr id="292" name="補助費等最大値テキスト"/>
        <xdr:cNvSpPr txBox="1"/>
      </xdr:nvSpPr>
      <xdr:spPr>
        <a:xfrm>
          <a:off x="10528300" y="48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424,354</a:t>
          </a:r>
          <a:endParaRPr kumimoji="1" lang="ja-JP" altLang="en-US" sz="1000" b="1">
            <a:latin typeface="ＭＳ Ｐゴシック"/>
          </a:endParaRPr>
        </a:p>
      </xdr:txBody>
    </xdr:sp>
    <xdr:clientData/>
  </xdr:oneCellAnchor>
  <xdr:twoCellAnchor>
    <xdr:from>
      <xdr:col>15</xdr:col>
      <xdr:colOff>92075</xdr:colOff>
      <xdr:row>29</xdr:row>
      <xdr:rowOff>142161</xdr:rowOff>
    </xdr:from>
    <xdr:to>
      <xdr:col>15</xdr:col>
      <xdr:colOff>269875</xdr:colOff>
      <xdr:row>29</xdr:row>
      <xdr:rowOff>142161</xdr:rowOff>
    </xdr:to>
    <xdr:cxnSp macro="">
      <xdr:nvCxnSpPr>
        <xdr:cNvPr id="293" name="直線コネクタ 292"/>
        <xdr:cNvCxnSpPr/>
      </xdr:nvCxnSpPr>
      <xdr:spPr>
        <a:xfrm>
          <a:off x="10388600" y="51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40152</xdr:rowOff>
    </xdr:from>
    <xdr:to>
      <xdr:col>15</xdr:col>
      <xdr:colOff>180975</xdr:colOff>
      <xdr:row>36</xdr:row>
      <xdr:rowOff>60723</xdr:rowOff>
    </xdr:to>
    <xdr:cxnSp macro="">
      <xdr:nvCxnSpPr>
        <xdr:cNvPr id="294" name="直線コネクタ 293"/>
        <xdr:cNvCxnSpPr/>
      </xdr:nvCxnSpPr>
      <xdr:spPr>
        <a:xfrm flipV="1">
          <a:off x="9639300" y="6212352"/>
          <a:ext cx="838200" cy="2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156039</xdr:rowOff>
    </xdr:from>
    <xdr:ext cx="599010" cy="259045"/>
    <xdr:sp macro="" textlink="">
      <xdr:nvSpPr>
        <xdr:cNvPr id="295" name="補助費等平均値テキスト"/>
        <xdr:cNvSpPr txBox="1"/>
      </xdr:nvSpPr>
      <xdr:spPr>
        <a:xfrm>
          <a:off x="10528300" y="6156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6162</xdr:rowOff>
    </xdr:from>
    <xdr:to>
      <xdr:col>15</xdr:col>
      <xdr:colOff>231775</xdr:colOff>
      <xdr:row>36</xdr:row>
      <xdr:rowOff>107762</xdr:rowOff>
    </xdr:to>
    <xdr:sp macro="" textlink="">
      <xdr:nvSpPr>
        <xdr:cNvPr id="296" name="フローチャート : 判断 295"/>
        <xdr:cNvSpPr/>
      </xdr:nvSpPr>
      <xdr:spPr>
        <a:xfrm>
          <a:off x="104267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52032</xdr:rowOff>
    </xdr:from>
    <xdr:to>
      <xdr:col>14</xdr:col>
      <xdr:colOff>28575</xdr:colOff>
      <xdr:row>36</xdr:row>
      <xdr:rowOff>60723</xdr:rowOff>
    </xdr:to>
    <xdr:cxnSp macro="">
      <xdr:nvCxnSpPr>
        <xdr:cNvPr id="297" name="直線コネクタ 296"/>
        <xdr:cNvCxnSpPr/>
      </xdr:nvCxnSpPr>
      <xdr:spPr>
        <a:xfrm>
          <a:off x="8750300" y="6052782"/>
          <a:ext cx="889000" cy="18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17562</xdr:rowOff>
    </xdr:from>
    <xdr:to>
      <xdr:col>14</xdr:col>
      <xdr:colOff>79375</xdr:colOff>
      <xdr:row>36</xdr:row>
      <xdr:rowOff>119162</xdr:rowOff>
    </xdr:to>
    <xdr:sp macro="" textlink="">
      <xdr:nvSpPr>
        <xdr:cNvPr id="298" name="フローチャート : 判断 297"/>
        <xdr:cNvSpPr/>
      </xdr:nvSpPr>
      <xdr:spPr>
        <a:xfrm>
          <a:off x="9588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110289</xdr:rowOff>
    </xdr:from>
    <xdr:ext cx="599010" cy="259045"/>
    <xdr:sp macro="" textlink="">
      <xdr:nvSpPr>
        <xdr:cNvPr id="299" name="テキスト ボックス 298"/>
        <xdr:cNvSpPr txBox="1"/>
      </xdr:nvSpPr>
      <xdr:spPr>
        <a:xfrm>
          <a:off x="9339794" y="628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52032</xdr:rowOff>
    </xdr:from>
    <xdr:to>
      <xdr:col>12</xdr:col>
      <xdr:colOff>511175</xdr:colOff>
      <xdr:row>36</xdr:row>
      <xdr:rowOff>84977</xdr:rowOff>
    </xdr:to>
    <xdr:cxnSp macro="">
      <xdr:nvCxnSpPr>
        <xdr:cNvPr id="300" name="直線コネクタ 299"/>
        <xdr:cNvCxnSpPr/>
      </xdr:nvCxnSpPr>
      <xdr:spPr>
        <a:xfrm flipV="1">
          <a:off x="7861300" y="6052782"/>
          <a:ext cx="889000" cy="20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27605</xdr:rowOff>
    </xdr:from>
    <xdr:to>
      <xdr:col>12</xdr:col>
      <xdr:colOff>561975</xdr:colOff>
      <xdr:row>36</xdr:row>
      <xdr:rowOff>129205</xdr:rowOff>
    </xdr:to>
    <xdr:sp macro="" textlink="">
      <xdr:nvSpPr>
        <xdr:cNvPr id="301" name="フローチャート : 判断 300"/>
        <xdr:cNvSpPr/>
      </xdr:nvSpPr>
      <xdr:spPr>
        <a:xfrm>
          <a:off x="8699500" y="619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120332</xdr:rowOff>
    </xdr:from>
    <xdr:ext cx="599010" cy="259045"/>
    <xdr:sp macro="" textlink="">
      <xdr:nvSpPr>
        <xdr:cNvPr id="302" name="テキスト ボックス 301"/>
        <xdr:cNvSpPr txBox="1"/>
      </xdr:nvSpPr>
      <xdr:spPr>
        <a:xfrm>
          <a:off x="8450794" y="629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49056</xdr:rowOff>
    </xdr:from>
    <xdr:to>
      <xdr:col>11</xdr:col>
      <xdr:colOff>307975</xdr:colOff>
      <xdr:row>36</xdr:row>
      <xdr:rowOff>84977</xdr:rowOff>
    </xdr:to>
    <xdr:cxnSp macro="">
      <xdr:nvCxnSpPr>
        <xdr:cNvPr id="303" name="直線コネクタ 302"/>
        <xdr:cNvCxnSpPr/>
      </xdr:nvCxnSpPr>
      <xdr:spPr>
        <a:xfrm>
          <a:off x="6972300" y="6221256"/>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74247</xdr:rowOff>
    </xdr:from>
    <xdr:to>
      <xdr:col>11</xdr:col>
      <xdr:colOff>358775</xdr:colOff>
      <xdr:row>37</xdr:row>
      <xdr:rowOff>4397</xdr:rowOff>
    </xdr:to>
    <xdr:sp macro="" textlink="">
      <xdr:nvSpPr>
        <xdr:cNvPr id="304" name="フローチャート : 判断 303"/>
        <xdr:cNvSpPr/>
      </xdr:nvSpPr>
      <xdr:spPr>
        <a:xfrm>
          <a:off x="7810500" y="624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166974</xdr:rowOff>
    </xdr:from>
    <xdr:ext cx="599010" cy="259045"/>
    <xdr:sp macro="" textlink="">
      <xdr:nvSpPr>
        <xdr:cNvPr id="305" name="テキスト ボックス 304"/>
        <xdr:cNvSpPr txBox="1"/>
      </xdr:nvSpPr>
      <xdr:spPr>
        <a:xfrm>
          <a:off x="7561794" y="633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113,846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105329</xdr:rowOff>
    </xdr:from>
    <xdr:to>
      <xdr:col>10</xdr:col>
      <xdr:colOff>155575</xdr:colOff>
      <xdr:row>37</xdr:row>
      <xdr:rowOff>35479</xdr:rowOff>
    </xdr:to>
    <xdr:sp macro="" textlink="">
      <xdr:nvSpPr>
        <xdr:cNvPr id="306" name="フローチャート : 判断 305"/>
        <xdr:cNvSpPr/>
      </xdr:nvSpPr>
      <xdr:spPr>
        <a:xfrm>
          <a:off x="6921500" y="627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26606</xdr:rowOff>
    </xdr:from>
    <xdr:ext cx="599010" cy="259045"/>
    <xdr:sp macro="" textlink="">
      <xdr:nvSpPr>
        <xdr:cNvPr id="307" name="テキスト ボックス 306"/>
        <xdr:cNvSpPr txBox="1"/>
      </xdr:nvSpPr>
      <xdr:spPr>
        <a:xfrm>
          <a:off x="6672794" y="637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105,688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160802</xdr:rowOff>
    </xdr:from>
    <xdr:to>
      <xdr:col>15</xdr:col>
      <xdr:colOff>231775</xdr:colOff>
      <xdr:row>36</xdr:row>
      <xdr:rowOff>90952</xdr:rowOff>
    </xdr:to>
    <xdr:sp macro="" textlink="">
      <xdr:nvSpPr>
        <xdr:cNvPr id="313" name="円/楕円 312"/>
        <xdr:cNvSpPr/>
      </xdr:nvSpPr>
      <xdr:spPr>
        <a:xfrm>
          <a:off x="10426700" y="616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12229</xdr:rowOff>
    </xdr:from>
    <xdr:ext cx="599010" cy="259045"/>
    <xdr:sp macro="" textlink="">
      <xdr:nvSpPr>
        <xdr:cNvPr id="314" name="補助費等該当値テキスト"/>
        <xdr:cNvSpPr txBox="1"/>
      </xdr:nvSpPr>
      <xdr:spPr>
        <a:xfrm>
          <a:off x="10528300" y="601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136,128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9923</xdr:rowOff>
    </xdr:from>
    <xdr:to>
      <xdr:col>14</xdr:col>
      <xdr:colOff>79375</xdr:colOff>
      <xdr:row>36</xdr:row>
      <xdr:rowOff>111523</xdr:rowOff>
    </xdr:to>
    <xdr:sp macro="" textlink="">
      <xdr:nvSpPr>
        <xdr:cNvPr id="315" name="円/楕円 314"/>
        <xdr:cNvSpPr/>
      </xdr:nvSpPr>
      <xdr:spPr>
        <a:xfrm>
          <a:off x="9588500" y="61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128050</xdr:rowOff>
    </xdr:from>
    <xdr:ext cx="599010" cy="259045"/>
    <xdr:sp macro="" textlink="">
      <xdr:nvSpPr>
        <xdr:cNvPr id="316" name="テキスト ボックス 315"/>
        <xdr:cNvSpPr txBox="1"/>
      </xdr:nvSpPr>
      <xdr:spPr>
        <a:xfrm>
          <a:off x="9339794" y="595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130,729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1232</xdr:rowOff>
    </xdr:from>
    <xdr:to>
      <xdr:col>12</xdr:col>
      <xdr:colOff>561975</xdr:colOff>
      <xdr:row>35</xdr:row>
      <xdr:rowOff>102832</xdr:rowOff>
    </xdr:to>
    <xdr:sp macro="" textlink="">
      <xdr:nvSpPr>
        <xdr:cNvPr id="317" name="円/楕円 316"/>
        <xdr:cNvSpPr/>
      </xdr:nvSpPr>
      <xdr:spPr>
        <a:xfrm>
          <a:off x="8699500" y="600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119359</xdr:rowOff>
    </xdr:from>
    <xdr:ext cx="599010" cy="259045"/>
    <xdr:sp macro="" textlink="">
      <xdr:nvSpPr>
        <xdr:cNvPr id="318" name="テキスト ボックス 317"/>
        <xdr:cNvSpPr txBox="1"/>
      </xdr:nvSpPr>
      <xdr:spPr>
        <a:xfrm>
          <a:off x="8450794" y="577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178,010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34177</xdr:rowOff>
    </xdr:from>
    <xdr:to>
      <xdr:col>11</xdr:col>
      <xdr:colOff>358775</xdr:colOff>
      <xdr:row>36</xdr:row>
      <xdr:rowOff>135777</xdr:rowOff>
    </xdr:to>
    <xdr:sp macro="" textlink="">
      <xdr:nvSpPr>
        <xdr:cNvPr id="319" name="円/楕円 318"/>
        <xdr:cNvSpPr/>
      </xdr:nvSpPr>
      <xdr:spPr>
        <a:xfrm>
          <a:off x="7810500" y="620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152304</xdr:rowOff>
    </xdr:from>
    <xdr:ext cx="599010" cy="259045"/>
    <xdr:sp macro="" textlink="">
      <xdr:nvSpPr>
        <xdr:cNvPr id="320" name="テキスト ボックス 319"/>
        <xdr:cNvSpPr txBox="1"/>
      </xdr:nvSpPr>
      <xdr:spPr>
        <a:xfrm>
          <a:off x="7561794" y="598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124,363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169706</xdr:rowOff>
    </xdr:from>
    <xdr:to>
      <xdr:col>10</xdr:col>
      <xdr:colOff>155575</xdr:colOff>
      <xdr:row>36</xdr:row>
      <xdr:rowOff>99856</xdr:rowOff>
    </xdr:to>
    <xdr:sp macro="" textlink="">
      <xdr:nvSpPr>
        <xdr:cNvPr id="321" name="円/楕円 320"/>
        <xdr:cNvSpPr/>
      </xdr:nvSpPr>
      <xdr:spPr>
        <a:xfrm>
          <a:off x="6921500" y="617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116383</xdr:rowOff>
    </xdr:from>
    <xdr:ext cx="599010" cy="259045"/>
    <xdr:sp macro="" textlink="">
      <xdr:nvSpPr>
        <xdr:cNvPr id="322" name="テキスト ボックス 321"/>
        <xdr:cNvSpPr txBox="1"/>
      </xdr:nvSpPr>
      <xdr:spPr>
        <a:xfrm>
          <a:off x="6672794" y="594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6" name="テキスト ボックス 33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39640</xdr:rowOff>
    </xdr:from>
    <xdr:to>
      <xdr:col>15</xdr:col>
      <xdr:colOff>180340</xdr:colOff>
      <xdr:row>58</xdr:row>
      <xdr:rowOff>119579</xdr:rowOff>
    </xdr:to>
    <xdr:cxnSp macro="">
      <xdr:nvCxnSpPr>
        <xdr:cNvPr id="344" name="直線コネクタ 343"/>
        <xdr:cNvCxnSpPr/>
      </xdr:nvCxnSpPr>
      <xdr:spPr>
        <a:xfrm flipV="1">
          <a:off x="10475595" y="8955040"/>
          <a:ext cx="1270" cy="110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123406</xdr:rowOff>
    </xdr:from>
    <xdr:ext cx="534377" cy="259045"/>
    <xdr:sp macro="" textlink="">
      <xdr:nvSpPr>
        <xdr:cNvPr id="345" name="普通建設事業費最小値テキスト"/>
        <xdr:cNvSpPr txBox="1"/>
      </xdr:nvSpPr>
      <xdr:spPr>
        <a:xfrm>
          <a:off x="10528300" y="100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44,009</a:t>
          </a:r>
          <a:endParaRPr kumimoji="1" lang="ja-JP" altLang="en-US" sz="1000" b="1">
            <a:latin typeface="ＭＳ Ｐゴシック"/>
          </a:endParaRPr>
        </a:p>
      </xdr:txBody>
    </xdr:sp>
    <xdr:clientData/>
  </xdr:oneCellAnchor>
  <xdr:twoCellAnchor>
    <xdr:from>
      <xdr:col>15</xdr:col>
      <xdr:colOff>92075</xdr:colOff>
      <xdr:row>58</xdr:row>
      <xdr:rowOff>119579</xdr:rowOff>
    </xdr:from>
    <xdr:to>
      <xdr:col>15</xdr:col>
      <xdr:colOff>269875</xdr:colOff>
      <xdr:row>58</xdr:row>
      <xdr:rowOff>119579</xdr:rowOff>
    </xdr:to>
    <xdr:cxnSp macro="">
      <xdr:nvCxnSpPr>
        <xdr:cNvPr id="346" name="直線コネクタ 345"/>
        <xdr:cNvCxnSpPr/>
      </xdr:nvCxnSpPr>
      <xdr:spPr>
        <a:xfrm>
          <a:off x="10388600" y="100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157767</xdr:rowOff>
    </xdr:from>
    <xdr:ext cx="690189" cy="259045"/>
    <xdr:sp macro="" textlink="">
      <xdr:nvSpPr>
        <xdr:cNvPr id="347" name="普通建設事業費最大値テキスト"/>
        <xdr:cNvSpPr txBox="1"/>
      </xdr:nvSpPr>
      <xdr:spPr>
        <a:xfrm>
          <a:off x="10528300" y="8730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2,468,853</a:t>
          </a:r>
          <a:endParaRPr kumimoji="1" lang="ja-JP" altLang="en-US" sz="1000" b="1">
            <a:latin typeface="ＭＳ Ｐゴシック"/>
          </a:endParaRPr>
        </a:p>
      </xdr:txBody>
    </xdr:sp>
    <xdr:clientData/>
  </xdr:oneCellAnchor>
  <xdr:twoCellAnchor>
    <xdr:from>
      <xdr:col>15</xdr:col>
      <xdr:colOff>92075</xdr:colOff>
      <xdr:row>52</xdr:row>
      <xdr:rowOff>39640</xdr:rowOff>
    </xdr:from>
    <xdr:to>
      <xdr:col>15</xdr:col>
      <xdr:colOff>269875</xdr:colOff>
      <xdr:row>52</xdr:row>
      <xdr:rowOff>39640</xdr:rowOff>
    </xdr:to>
    <xdr:cxnSp macro="">
      <xdr:nvCxnSpPr>
        <xdr:cNvPr id="348" name="直線コネクタ 347"/>
        <xdr:cNvCxnSpPr/>
      </xdr:nvCxnSpPr>
      <xdr:spPr>
        <a:xfrm>
          <a:off x="10388600" y="895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76428</xdr:rowOff>
    </xdr:from>
    <xdr:to>
      <xdr:col>15</xdr:col>
      <xdr:colOff>180975</xdr:colOff>
      <xdr:row>58</xdr:row>
      <xdr:rowOff>82157</xdr:rowOff>
    </xdr:to>
    <xdr:cxnSp macro="">
      <xdr:nvCxnSpPr>
        <xdr:cNvPr id="349" name="直線コネクタ 348"/>
        <xdr:cNvCxnSpPr/>
      </xdr:nvCxnSpPr>
      <xdr:spPr>
        <a:xfrm flipV="1">
          <a:off x="9639300" y="10020528"/>
          <a:ext cx="838200" cy="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2966</xdr:rowOff>
    </xdr:from>
    <xdr:ext cx="599010" cy="259045"/>
    <xdr:sp macro="" textlink="">
      <xdr:nvSpPr>
        <xdr:cNvPr id="350" name="普通建設事業費平均値テキスト"/>
        <xdr:cNvSpPr txBox="1"/>
      </xdr:nvSpPr>
      <xdr:spPr>
        <a:xfrm>
          <a:off x="10528300" y="977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237,994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151539</xdr:rowOff>
    </xdr:from>
    <xdr:to>
      <xdr:col>15</xdr:col>
      <xdr:colOff>231775</xdr:colOff>
      <xdr:row>58</xdr:row>
      <xdr:rowOff>81689</xdr:rowOff>
    </xdr:to>
    <xdr:sp macro="" textlink="">
      <xdr:nvSpPr>
        <xdr:cNvPr id="351" name="フローチャート : 判断 350"/>
        <xdr:cNvSpPr/>
      </xdr:nvSpPr>
      <xdr:spPr>
        <a:xfrm>
          <a:off x="104267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27032</xdr:rowOff>
    </xdr:from>
    <xdr:to>
      <xdr:col>14</xdr:col>
      <xdr:colOff>28575</xdr:colOff>
      <xdr:row>58</xdr:row>
      <xdr:rowOff>82157</xdr:rowOff>
    </xdr:to>
    <xdr:cxnSp macro="">
      <xdr:nvCxnSpPr>
        <xdr:cNvPr id="352" name="直線コネクタ 351"/>
        <xdr:cNvCxnSpPr/>
      </xdr:nvCxnSpPr>
      <xdr:spPr>
        <a:xfrm>
          <a:off x="8750300" y="9971132"/>
          <a:ext cx="889000" cy="5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148318</xdr:rowOff>
    </xdr:from>
    <xdr:to>
      <xdr:col>14</xdr:col>
      <xdr:colOff>79375</xdr:colOff>
      <xdr:row>58</xdr:row>
      <xdr:rowOff>78468</xdr:rowOff>
    </xdr:to>
    <xdr:sp macro="" textlink="">
      <xdr:nvSpPr>
        <xdr:cNvPr id="353" name="フローチャート : 判断 352"/>
        <xdr:cNvSpPr/>
      </xdr:nvSpPr>
      <xdr:spPr>
        <a:xfrm>
          <a:off x="9588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94995</xdr:rowOff>
    </xdr:from>
    <xdr:ext cx="599010" cy="259045"/>
    <xdr:sp macro="" textlink="">
      <xdr:nvSpPr>
        <xdr:cNvPr id="354" name="テキスト ボックス 353"/>
        <xdr:cNvSpPr txBox="1"/>
      </xdr:nvSpPr>
      <xdr:spPr>
        <a:xfrm>
          <a:off x="9339794"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27032</xdr:rowOff>
    </xdr:from>
    <xdr:to>
      <xdr:col>12</xdr:col>
      <xdr:colOff>511175</xdr:colOff>
      <xdr:row>58</xdr:row>
      <xdr:rowOff>37814</xdr:rowOff>
    </xdr:to>
    <xdr:cxnSp macro="">
      <xdr:nvCxnSpPr>
        <xdr:cNvPr id="355" name="直線コネクタ 354"/>
        <xdr:cNvCxnSpPr/>
      </xdr:nvCxnSpPr>
      <xdr:spPr>
        <a:xfrm flipV="1">
          <a:off x="7861300" y="9971132"/>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135586</xdr:rowOff>
    </xdr:from>
    <xdr:to>
      <xdr:col>12</xdr:col>
      <xdr:colOff>561975</xdr:colOff>
      <xdr:row>58</xdr:row>
      <xdr:rowOff>65736</xdr:rowOff>
    </xdr:to>
    <xdr:sp macro="" textlink="">
      <xdr:nvSpPr>
        <xdr:cNvPr id="356" name="フローチャート : 判断 355"/>
        <xdr:cNvSpPr/>
      </xdr:nvSpPr>
      <xdr:spPr>
        <a:xfrm>
          <a:off x="8699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82263</xdr:rowOff>
    </xdr:from>
    <xdr:ext cx="599010" cy="259045"/>
    <xdr:sp macro="" textlink="">
      <xdr:nvSpPr>
        <xdr:cNvPr id="357" name="テキスト ボックス 356"/>
        <xdr:cNvSpPr txBox="1"/>
      </xdr:nvSpPr>
      <xdr:spPr>
        <a:xfrm>
          <a:off x="8450794" y="968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272,886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37814</xdr:rowOff>
    </xdr:from>
    <xdr:to>
      <xdr:col>11</xdr:col>
      <xdr:colOff>307975</xdr:colOff>
      <xdr:row>58</xdr:row>
      <xdr:rowOff>61740</xdr:rowOff>
    </xdr:to>
    <xdr:cxnSp macro="">
      <xdr:nvCxnSpPr>
        <xdr:cNvPr id="358" name="直線コネクタ 357"/>
        <xdr:cNvCxnSpPr/>
      </xdr:nvCxnSpPr>
      <xdr:spPr>
        <a:xfrm flipV="1">
          <a:off x="6972300" y="9981914"/>
          <a:ext cx="889000" cy="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140088</xdr:rowOff>
    </xdr:from>
    <xdr:to>
      <xdr:col>11</xdr:col>
      <xdr:colOff>358775</xdr:colOff>
      <xdr:row>58</xdr:row>
      <xdr:rowOff>70238</xdr:rowOff>
    </xdr:to>
    <xdr:sp macro="" textlink="">
      <xdr:nvSpPr>
        <xdr:cNvPr id="359" name="フローチャート : 判断 358"/>
        <xdr:cNvSpPr/>
      </xdr:nvSpPr>
      <xdr:spPr>
        <a:xfrm>
          <a:off x="7810500" y="99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86765</xdr:rowOff>
    </xdr:from>
    <xdr:ext cx="599010" cy="259045"/>
    <xdr:sp macro="" textlink="">
      <xdr:nvSpPr>
        <xdr:cNvPr id="360" name="テキスト ボックス 359"/>
        <xdr:cNvSpPr txBox="1"/>
      </xdr:nvSpPr>
      <xdr:spPr>
        <a:xfrm>
          <a:off x="7561794" y="968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263,041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158932</xdr:rowOff>
    </xdr:from>
    <xdr:to>
      <xdr:col>10</xdr:col>
      <xdr:colOff>155575</xdr:colOff>
      <xdr:row>58</xdr:row>
      <xdr:rowOff>89082</xdr:rowOff>
    </xdr:to>
    <xdr:sp macro="" textlink="">
      <xdr:nvSpPr>
        <xdr:cNvPr id="361" name="フローチャート : 判断 360"/>
        <xdr:cNvSpPr/>
      </xdr:nvSpPr>
      <xdr:spPr>
        <a:xfrm>
          <a:off x="6921500" y="993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105609</xdr:rowOff>
    </xdr:from>
    <xdr:ext cx="599010" cy="259045"/>
    <xdr:sp macro="" textlink="">
      <xdr:nvSpPr>
        <xdr:cNvPr id="362" name="テキスト ボックス 361"/>
        <xdr:cNvSpPr txBox="1"/>
      </xdr:nvSpPr>
      <xdr:spPr>
        <a:xfrm>
          <a:off x="6672794" y="970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25628</xdr:rowOff>
    </xdr:from>
    <xdr:to>
      <xdr:col>15</xdr:col>
      <xdr:colOff>231775</xdr:colOff>
      <xdr:row>58</xdr:row>
      <xdr:rowOff>127228</xdr:rowOff>
    </xdr:to>
    <xdr:sp macro="" textlink="">
      <xdr:nvSpPr>
        <xdr:cNvPr id="368" name="円/楕円 367"/>
        <xdr:cNvSpPr/>
      </xdr:nvSpPr>
      <xdr:spPr>
        <a:xfrm>
          <a:off x="10426700" y="996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129966</xdr:rowOff>
    </xdr:from>
    <xdr:ext cx="599010" cy="259045"/>
    <xdr:sp macro="" textlink="">
      <xdr:nvSpPr>
        <xdr:cNvPr id="369" name="普通建設事業費該当値テキスト"/>
        <xdr:cNvSpPr txBox="1"/>
      </xdr:nvSpPr>
      <xdr:spPr>
        <a:xfrm>
          <a:off x="10528300" y="990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138,390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31357</xdr:rowOff>
    </xdr:from>
    <xdr:to>
      <xdr:col>14</xdr:col>
      <xdr:colOff>79375</xdr:colOff>
      <xdr:row>58</xdr:row>
      <xdr:rowOff>132957</xdr:rowOff>
    </xdr:to>
    <xdr:sp macro="" textlink="">
      <xdr:nvSpPr>
        <xdr:cNvPr id="370" name="円/楕円 369"/>
        <xdr:cNvSpPr/>
      </xdr:nvSpPr>
      <xdr:spPr>
        <a:xfrm>
          <a:off x="9588500" y="997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124084</xdr:rowOff>
    </xdr:from>
    <xdr:ext cx="599010" cy="259045"/>
    <xdr:sp macro="" textlink="">
      <xdr:nvSpPr>
        <xdr:cNvPr id="371" name="テキスト ボックス 370"/>
        <xdr:cNvSpPr txBox="1"/>
      </xdr:nvSpPr>
      <xdr:spPr>
        <a:xfrm>
          <a:off x="9339794" y="1006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125,859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147682</xdr:rowOff>
    </xdr:from>
    <xdr:to>
      <xdr:col>12</xdr:col>
      <xdr:colOff>561975</xdr:colOff>
      <xdr:row>58</xdr:row>
      <xdr:rowOff>77832</xdr:rowOff>
    </xdr:to>
    <xdr:sp macro="" textlink="">
      <xdr:nvSpPr>
        <xdr:cNvPr id="372" name="円/楕円 371"/>
        <xdr:cNvSpPr/>
      </xdr:nvSpPr>
      <xdr:spPr>
        <a:xfrm>
          <a:off x="8699500" y="99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68959</xdr:rowOff>
    </xdr:from>
    <xdr:ext cx="599010" cy="259045"/>
    <xdr:sp macro="" textlink="">
      <xdr:nvSpPr>
        <xdr:cNvPr id="373" name="テキスト ボックス 372"/>
        <xdr:cNvSpPr txBox="1"/>
      </xdr:nvSpPr>
      <xdr:spPr>
        <a:xfrm>
          <a:off x="8450794" y="1001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246,430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158464</xdr:rowOff>
    </xdr:from>
    <xdr:to>
      <xdr:col>11</xdr:col>
      <xdr:colOff>358775</xdr:colOff>
      <xdr:row>58</xdr:row>
      <xdr:rowOff>88614</xdr:rowOff>
    </xdr:to>
    <xdr:sp macro="" textlink="">
      <xdr:nvSpPr>
        <xdr:cNvPr id="374" name="円/楕円 373"/>
        <xdr:cNvSpPr/>
      </xdr:nvSpPr>
      <xdr:spPr>
        <a:xfrm>
          <a:off x="7810500" y="99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79741</xdr:rowOff>
    </xdr:from>
    <xdr:ext cx="599010" cy="259045"/>
    <xdr:sp macro="" textlink="">
      <xdr:nvSpPr>
        <xdr:cNvPr id="375" name="テキスト ボックス 374"/>
        <xdr:cNvSpPr txBox="1"/>
      </xdr:nvSpPr>
      <xdr:spPr>
        <a:xfrm>
          <a:off x="7561794" y="1002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222,847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10940</xdr:rowOff>
    </xdr:from>
    <xdr:to>
      <xdr:col>10</xdr:col>
      <xdr:colOff>155575</xdr:colOff>
      <xdr:row>58</xdr:row>
      <xdr:rowOff>112540</xdr:rowOff>
    </xdr:to>
    <xdr:sp macro="" textlink="">
      <xdr:nvSpPr>
        <xdr:cNvPr id="376" name="円/楕円 375"/>
        <xdr:cNvSpPr/>
      </xdr:nvSpPr>
      <xdr:spPr>
        <a:xfrm>
          <a:off x="6921500" y="99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103667</xdr:rowOff>
    </xdr:from>
    <xdr:ext cx="599010" cy="259045"/>
    <xdr:sp macro="" textlink="">
      <xdr:nvSpPr>
        <xdr:cNvPr id="377" name="テキスト ボックス 376"/>
        <xdr:cNvSpPr txBox="1"/>
      </xdr:nvSpPr>
      <xdr:spPr>
        <a:xfrm>
          <a:off x="6672794" y="1004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170,516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42015</xdr:rowOff>
    </xdr:from>
    <xdr:to>
      <xdr:col>15</xdr:col>
      <xdr:colOff>180340</xdr:colOff>
      <xdr:row>79</xdr:row>
      <xdr:rowOff>33320</xdr:rowOff>
    </xdr:to>
    <xdr:cxnSp macro="">
      <xdr:nvCxnSpPr>
        <xdr:cNvPr id="401" name="直線コネクタ 400"/>
        <xdr:cNvCxnSpPr/>
      </xdr:nvCxnSpPr>
      <xdr:spPr>
        <a:xfrm flipV="1">
          <a:off x="10475595" y="12043515"/>
          <a:ext cx="1270" cy="153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37147</xdr:rowOff>
    </xdr:from>
    <xdr:ext cx="469744" cy="259045"/>
    <xdr:sp macro="" textlink="">
      <xdr:nvSpPr>
        <xdr:cNvPr id="402" name="普通建設事業費 （ うち新規整備　）最小値テキスト"/>
        <xdr:cNvSpPr txBox="1"/>
      </xdr:nvSpPr>
      <xdr:spPr>
        <a:xfrm>
          <a:off x="10528300" y="1358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5,842</a:t>
          </a:r>
          <a:endParaRPr kumimoji="1" lang="ja-JP" altLang="en-US" sz="1000" b="1">
            <a:latin typeface="ＭＳ Ｐゴシック"/>
          </a:endParaRPr>
        </a:p>
      </xdr:txBody>
    </xdr:sp>
    <xdr:clientData/>
  </xdr:oneCellAnchor>
  <xdr:twoCellAnchor>
    <xdr:from>
      <xdr:col>15</xdr:col>
      <xdr:colOff>92075</xdr:colOff>
      <xdr:row>79</xdr:row>
      <xdr:rowOff>33320</xdr:rowOff>
    </xdr:from>
    <xdr:to>
      <xdr:col>15</xdr:col>
      <xdr:colOff>269875</xdr:colOff>
      <xdr:row>79</xdr:row>
      <xdr:rowOff>33320</xdr:rowOff>
    </xdr:to>
    <xdr:cxnSp macro="">
      <xdr:nvCxnSpPr>
        <xdr:cNvPr id="403" name="直線コネクタ 402"/>
        <xdr:cNvCxnSpPr/>
      </xdr:nvCxnSpPr>
      <xdr:spPr>
        <a:xfrm>
          <a:off x="10388600" y="1357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160142</xdr:rowOff>
    </xdr:from>
    <xdr:ext cx="599010" cy="259045"/>
    <xdr:sp macro="" textlink="">
      <xdr:nvSpPr>
        <xdr:cNvPr id="404" name="普通建設事業費 （ うち新規整備　）最大値テキスト"/>
        <xdr:cNvSpPr txBox="1"/>
      </xdr:nvSpPr>
      <xdr:spPr>
        <a:xfrm>
          <a:off x="10528300" y="1181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811,278</a:t>
          </a:r>
          <a:endParaRPr kumimoji="1" lang="ja-JP" altLang="en-US" sz="1000" b="1">
            <a:latin typeface="ＭＳ Ｐゴシック"/>
          </a:endParaRPr>
        </a:p>
      </xdr:txBody>
    </xdr:sp>
    <xdr:clientData/>
  </xdr:oneCellAnchor>
  <xdr:twoCellAnchor>
    <xdr:from>
      <xdr:col>15</xdr:col>
      <xdr:colOff>92075</xdr:colOff>
      <xdr:row>70</xdr:row>
      <xdr:rowOff>42015</xdr:rowOff>
    </xdr:from>
    <xdr:to>
      <xdr:col>15</xdr:col>
      <xdr:colOff>269875</xdr:colOff>
      <xdr:row>70</xdr:row>
      <xdr:rowOff>42015</xdr:rowOff>
    </xdr:to>
    <xdr:cxnSp macro="">
      <xdr:nvCxnSpPr>
        <xdr:cNvPr id="405" name="直線コネクタ 404"/>
        <xdr:cNvCxnSpPr/>
      </xdr:nvCxnSpPr>
      <xdr:spPr>
        <a:xfrm>
          <a:off x="10388600" y="1204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87815</xdr:rowOff>
    </xdr:from>
    <xdr:to>
      <xdr:col>15</xdr:col>
      <xdr:colOff>180975</xdr:colOff>
      <xdr:row>78</xdr:row>
      <xdr:rowOff>126963</xdr:rowOff>
    </xdr:to>
    <xdr:cxnSp macro="">
      <xdr:nvCxnSpPr>
        <xdr:cNvPr id="406" name="直線コネクタ 405"/>
        <xdr:cNvCxnSpPr/>
      </xdr:nvCxnSpPr>
      <xdr:spPr>
        <a:xfrm>
          <a:off x="9639300" y="13460915"/>
          <a:ext cx="838200" cy="3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55165</xdr:rowOff>
    </xdr:from>
    <xdr:ext cx="534377" cy="259045"/>
    <xdr:sp macro="" textlink="">
      <xdr:nvSpPr>
        <xdr:cNvPr id="407" name="普通建設事業費 （ うち新規整備　）平均値テキスト"/>
        <xdr:cNvSpPr txBox="1"/>
      </xdr:nvSpPr>
      <xdr:spPr>
        <a:xfrm>
          <a:off x="10528300" y="1325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32288</xdr:rowOff>
    </xdr:from>
    <xdr:to>
      <xdr:col>15</xdr:col>
      <xdr:colOff>231775</xdr:colOff>
      <xdr:row>78</xdr:row>
      <xdr:rowOff>133888</xdr:rowOff>
    </xdr:to>
    <xdr:sp macro="" textlink="">
      <xdr:nvSpPr>
        <xdr:cNvPr id="408" name="フローチャート : 判断 407"/>
        <xdr:cNvSpPr/>
      </xdr:nvSpPr>
      <xdr:spPr>
        <a:xfrm>
          <a:off x="104267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25043</xdr:rowOff>
    </xdr:from>
    <xdr:to>
      <xdr:col>14</xdr:col>
      <xdr:colOff>28575</xdr:colOff>
      <xdr:row>78</xdr:row>
      <xdr:rowOff>87815</xdr:rowOff>
    </xdr:to>
    <xdr:cxnSp macro="">
      <xdr:nvCxnSpPr>
        <xdr:cNvPr id="409" name="直線コネクタ 408"/>
        <xdr:cNvCxnSpPr/>
      </xdr:nvCxnSpPr>
      <xdr:spPr>
        <a:xfrm>
          <a:off x="8750300" y="13226693"/>
          <a:ext cx="889000" cy="23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139036</xdr:rowOff>
    </xdr:from>
    <xdr:to>
      <xdr:col>14</xdr:col>
      <xdr:colOff>79375</xdr:colOff>
      <xdr:row>78</xdr:row>
      <xdr:rowOff>69186</xdr:rowOff>
    </xdr:to>
    <xdr:sp macro="" textlink="">
      <xdr:nvSpPr>
        <xdr:cNvPr id="410" name="フローチャート : 判断 409"/>
        <xdr:cNvSpPr/>
      </xdr:nvSpPr>
      <xdr:spPr>
        <a:xfrm>
          <a:off x="9588500" y="1334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85713</xdr:rowOff>
    </xdr:from>
    <xdr:ext cx="599010" cy="259045"/>
    <xdr:sp macro="" textlink="">
      <xdr:nvSpPr>
        <xdr:cNvPr id="411" name="テキスト ボックス 410"/>
        <xdr:cNvSpPr txBox="1"/>
      </xdr:nvSpPr>
      <xdr:spPr>
        <a:xfrm>
          <a:off x="9339794" y="1311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112136</xdr:rowOff>
    </xdr:from>
    <xdr:to>
      <xdr:col>12</xdr:col>
      <xdr:colOff>561975</xdr:colOff>
      <xdr:row>78</xdr:row>
      <xdr:rowOff>42286</xdr:rowOff>
    </xdr:to>
    <xdr:sp macro="" textlink="">
      <xdr:nvSpPr>
        <xdr:cNvPr id="412" name="フローチャート : 判断 411"/>
        <xdr:cNvSpPr/>
      </xdr:nvSpPr>
      <xdr:spPr>
        <a:xfrm>
          <a:off x="8699500" y="1331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33413</xdr:rowOff>
    </xdr:from>
    <xdr:ext cx="599010" cy="259045"/>
    <xdr:sp macro="" textlink="">
      <xdr:nvSpPr>
        <xdr:cNvPr id="413" name="テキスト ボックス 412"/>
        <xdr:cNvSpPr txBox="1"/>
      </xdr:nvSpPr>
      <xdr:spPr>
        <a:xfrm>
          <a:off x="8450794" y="1340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117,803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76163</xdr:rowOff>
    </xdr:from>
    <xdr:to>
      <xdr:col>15</xdr:col>
      <xdr:colOff>231775</xdr:colOff>
      <xdr:row>79</xdr:row>
      <xdr:rowOff>6313</xdr:rowOff>
    </xdr:to>
    <xdr:sp macro="" textlink="">
      <xdr:nvSpPr>
        <xdr:cNvPr id="419" name="円/楕円 418"/>
        <xdr:cNvSpPr/>
      </xdr:nvSpPr>
      <xdr:spPr>
        <a:xfrm>
          <a:off x="10426700" y="134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10714</xdr:rowOff>
    </xdr:from>
    <xdr:ext cx="534377" cy="259045"/>
    <xdr:sp macro="" textlink="">
      <xdr:nvSpPr>
        <xdr:cNvPr id="420" name="普通建設事業費 （ うち新規整備　）該当値テキスト"/>
        <xdr:cNvSpPr txBox="1"/>
      </xdr:nvSpPr>
      <xdr:spPr>
        <a:xfrm>
          <a:off x="10528300" y="1338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46,686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37015</xdr:rowOff>
    </xdr:from>
    <xdr:to>
      <xdr:col>14</xdr:col>
      <xdr:colOff>79375</xdr:colOff>
      <xdr:row>78</xdr:row>
      <xdr:rowOff>138615</xdr:rowOff>
    </xdr:to>
    <xdr:sp macro="" textlink="">
      <xdr:nvSpPr>
        <xdr:cNvPr id="421" name="円/楕円 420"/>
        <xdr:cNvSpPr/>
      </xdr:nvSpPr>
      <xdr:spPr>
        <a:xfrm>
          <a:off x="9588500" y="134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129742</xdr:rowOff>
    </xdr:from>
    <xdr:ext cx="534377" cy="259045"/>
    <xdr:sp macro="" textlink="">
      <xdr:nvSpPr>
        <xdr:cNvPr id="422" name="テキスト ボックス 421"/>
        <xdr:cNvSpPr txBox="1"/>
      </xdr:nvSpPr>
      <xdr:spPr>
        <a:xfrm>
          <a:off x="9372111" y="1350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67,236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145693</xdr:rowOff>
    </xdr:from>
    <xdr:to>
      <xdr:col>12</xdr:col>
      <xdr:colOff>561975</xdr:colOff>
      <xdr:row>77</xdr:row>
      <xdr:rowOff>75843</xdr:rowOff>
    </xdr:to>
    <xdr:sp macro="" textlink="">
      <xdr:nvSpPr>
        <xdr:cNvPr id="423" name="円/楕円 422"/>
        <xdr:cNvSpPr/>
      </xdr:nvSpPr>
      <xdr:spPr>
        <a:xfrm>
          <a:off x="8699500" y="1317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92370</xdr:rowOff>
    </xdr:from>
    <xdr:ext cx="599010" cy="259045"/>
    <xdr:sp macro="" textlink="">
      <xdr:nvSpPr>
        <xdr:cNvPr id="424" name="テキスト ボックス 423"/>
        <xdr:cNvSpPr txBox="1"/>
      </xdr:nvSpPr>
      <xdr:spPr>
        <a:xfrm>
          <a:off x="8450794" y="1295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190,187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13869</xdr:rowOff>
    </xdr:from>
    <xdr:to>
      <xdr:col>15</xdr:col>
      <xdr:colOff>180340</xdr:colOff>
      <xdr:row>98</xdr:row>
      <xdr:rowOff>137230</xdr:rowOff>
    </xdr:to>
    <xdr:cxnSp macro="">
      <xdr:nvCxnSpPr>
        <xdr:cNvPr id="446" name="直線コネクタ 445"/>
        <xdr:cNvCxnSpPr/>
      </xdr:nvCxnSpPr>
      <xdr:spPr>
        <a:xfrm flipV="1">
          <a:off x="10475595" y="15444369"/>
          <a:ext cx="1270" cy="149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141057</xdr:rowOff>
    </xdr:from>
    <xdr:ext cx="469744" cy="259045"/>
    <xdr:sp macro="" textlink="">
      <xdr:nvSpPr>
        <xdr:cNvPr id="447" name="普通建設事業費 （ うち更新整備　）最小値テキスト"/>
        <xdr:cNvSpPr txBox="1"/>
      </xdr:nvSpPr>
      <xdr:spPr>
        <a:xfrm>
          <a:off x="10528300" y="169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15</xdr:col>
      <xdr:colOff>92075</xdr:colOff>
      <xdr:row>98</xdr:row>
      <xdr:rowOff>137230</xdr:rowOff>
    </xdr:from>
    <xdr:to>
      <xdr:col>15</xdr:col>
      <xdr:colOff>269875</xdr:colOff>
      <xdr:row>98</xdr:row>
      <xdr:rowOff>137230</xdr:rowOff>
    </xdr:to>
    <xdr:cxnSp macro="">
      <xdr:nvCxnSpPr>
        <xdr:cNvPr id="448" name="直線コネクタ 447"/>
        <xdr:cNvCxnSpPr/>
      </xdr:nvCxnSpPr>
      <xdr:spPr>
        <a:xfrm>
          <a:off x="10388600" y="1693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131996</xdr:rowOff>
    </xdr:from>
    <xdr:ext cx="690189" cy="259045"/>
    <xdr:sp macro="" textlink="">
      <xdr:nvSpPr>
        <xdr:cNvPr id="449" name="普通建設事業費 （ うち更新整備　）最大値テキスト"/>
        <xdr:cNvSpPr txBox="1"/>
      </xdr:nvSpPr>
      <xdr:spPr>
        <a:xfrm>
          <a:off x="10528300" y="1521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1,637,610</a:t>
          </a:r>
          <a:endParaRPr kumimoji="1" lang="ja-JP" altLang="en-US" sz="1000" b="1">
            <a:latin typeface="ＭＳ Ｐゴシック"/>
          </a:endParaRPr>
        </a:p>
      </xdr:txBody>
    </xdr:sp>
    <xdr:clientData/>
  </xdr:oneCellAnchor>
  <xdr:twoCellAnchor>
    <xdr:from>
      <xdr:col>15</xdr:col>
      <xdr:colOff>92075</xdr:colOff>
      <xdr:row>90</xdr:row>
      <xdr:rowOff>13869</xdr:rowOff>
    </xdr:from>
    <xdr:to>
      <xdr:col>15</xdr:col>
      <xdr:colOff>269875</xdr:colOff>
      <xdr:row>90</xdr:row>
      <xdr:rowOff>13869</xdr:rowOff>
    </xdr:to>
    <xdr:cxnSp macro="">
      <xdr:nvCxnSpPr>
        <xdr:cNvPr id="450" name="直線コネクタ 449"/>
        <xdr:cNvCxnSpPr/>
      </xdr:nvCxnSpPr>
      <xdr:spPr>
        <a:xfrm>
          <a:off x="10388600" y="1544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62072</xdr:rowOff>
    </xdr:from>
    <xdr:to>
      <xdr:col>15</xdr:col>
      <xdr:colOff>180975</xdr:colOff>
      <xdr:row>98</xdr:row>
      <xdr:rowOff>94117</xdr:rowOff>
    </xdr:to>
    <xdr:cxnSp macro="">
      <xdr:nvCxnSpPr>
        <xdr:cNvPr id="451" name="直線コネクタ 450"/>
        <xdr:cNvCxnSpPr/>
      </xdr:nvCxnSpPr>
      <xdr:spPr>
        <a:xfrm flipV="1">
          <a:off x="9639300" y="16864172"/>
          <a:ext cx="838200" cy="3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149034</xdr:rowOff>
    </xdr:from>
    <xdr:ext cx="599010" cy="259045"/>
    <xdr:sp macro="" textlink="">
      <xdr:nvSpPr>
        <xdr:cNvPr id="452" name="普通建設事業費 （ うち更新整備　）平均値テキスト"/>
        <xdr:cNvSpPr txBox="1"/>
      </xdr:nvSpPr>
      <xdr:spPr>
        <a:xfrm>
          <a:off x="10528300" y="166082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146,755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126157</xdr:rowOff>
    </xdr:from>
    <xdr:to>
      <xdr:col>15</xdr:col>
      <xdr:colOff>231775</xdr:colOff>
      <xdr:row>98</xdr:row>
      <xdr:rowOff>56307</xdr:rowOff>
    </xdr:to>
    <xdr:sp macro="" textlink="">
      <xdr:nvSpPr>
        <xdr:cNvPr id="453" name="フローチャート : 判断 452"/>
        <xdr:cNvSpPr/>
      </xdr:nvSpPr>
      <xdr:spPr>
        <a:xfrm>
          <a:off x="104267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94117</xdr:rowOff>
    </xdr:from>
    <xdr:to>
      <xdr:col>14</xdr:col>
      <xdr:colOff>28575</xdr:colOff>
      <xdr:row>98</xdr:row>
      <xdr:rowOff>108741</xdr:rowOff>
    </xdr:to>
    <xdr:cxnSp macro="">
      <xdr:nvCxnSpPr>
        <xdr:cNvPr id="454" name="直線コネクタ 453"/>
        <xdr:cNvCxnSpPr/>
      </xdr:nvCxnSpPr>
      <xdr:spPr>
        <a:xfrm flipV="1">
          <a:off x="8750300" y="16896217"/>
          <a:ext cx="889000" cy="1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165277</xdr:rowOff>
    </xdr:from>
    <xdr:to>
      <xdr:col>14</xdr:col>
      <xdr:colOff>79375</xdr:colOff>
      <xdr:row>98</xdr:row>
      <xdr:rowOff>95427</xdr:rowOff>
    </xdr:to>
    <xdr:sp macro="" textlink="">
      <xdr:nvSpPr>
        <xdr:cNvPr id="455" name="フローチャート : 判断 454"/>
        <xdr:cNvSpPr/>
      </xdr:nvSpPr>
      <xdr:spPr>
        <a:xfrm>
          <a:off x="9588500" y="167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111954</xdr:rowOff>
    </xdr:from>
    <xdr:ext cx="599010" cy="259045"/>
    <xdr:sp macro="" textlink="">
      <xdr:nvSpPr>
        <xdr:cNvPr id="456" name="テキスト ボックス 455"/>
        <xdr:cNvSpPr txBox="1"/>
      </xdr:nvSpPr>
      <xdr:spPr>
        <a:xfrm>
          <a:off x="9339794" y="1657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141368</xdr:rowOff>
    </xdr:from>
    <xdr:to>
      <xdr:col>12</xdr:col>
      <xdr:colOff>561975</xdr:colOff>
      <xdr:row>98</xdr:row>
      <xdr:rowOff>71518</xdr:rowOff>
    </xdr:to>
    <xdr:sp macro="" textlink="">
      <xdr:nvSpPr>
        <xdr:cNvPr id="457" name="フローチャート : 判断 456"/>
        <xdr:cNvSpPr/>
      </xdr:nvSpPr>
      <xdr:spPr>
        <a:xfrm>
          <a:off x="8699500" y="167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88045</xdr:rowOff>
    </xdr:from>
    <xdr:ext cx="599010" cy="259045"/>
    <xdr:sp macro="" textlink="">
      <xdr:nvSpPr>
        <xdr:cNvPr id="458" name="テキスト ボックス 457"/>
        <xdr:cNvSpPr txBox="1"/>
      </xdr:nvSpPr>
      <xdr:spPr>
        <a:xfrm>
          <a:off x="8450794" y="1654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130,120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11272</xdr:rowOff>
    </xdr:from>
    <xdr:to>
      <xdr:col>15</xdr:col>
      <xdr:colOff>231775</xdr:colOff>
      <xdr:row>98</xdr:row>
      <xdr:rowOff>112872</xdr:rowOff>
    </xdr:to>
    <xdr:sp macro="" textlink="">
      <xdr:nvSpPr>
        <xdr:cNvPr id="464" name="円/楕円 463"/>
        <xdr:cNvSpPr/>
      </xdr:nvSpPr>
      <xdr:spPr>
        <a:xfrm>
          <a:off x="10426700" y="1681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104584</xdr:rowOff>
    </xdr:from>
    <xdr:ext cx="534377" cy="259045"/>
    <xdr:sp macro="" textlink="">
      <xdr:nvSpPr>
        <xdr:cNvPr id="465" name="普通建設事業費 （ うち更新整備　）該当値テキスト"/>
        <xdr:cNvSpPr txBox="1"/>
      </xdr:nvSpPr>
      <xdr:spPr>
        <a:xfrm>
          <a:off x="10528300" y="1673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84,895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43317</xdr:rowOff>
    </xdr:from>
    <xdr:to>
      <xdr:col>14</xdr:col>
      <xdr:colOff>79375</xdr:colOff>
      <xdr:row>98</xdr:row>
      <xdr:rowOff>144917</xdr:rowOff>
    </xdr:to>
    <xdr:sp macro="" textlink="">
      <xdr:nvSpPr>
        <xdr:cNvPr id="466" name="円/楕円 465"/>
        <xdr:cNvSpPr/>
      </xdr:nvSpPr>
      <xdr:spPr>
        <a:xfrm>
          <a:off x="9588500" y="1684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136044</xdr:rowOff>
    </xdr:from>
    <xdr:ext cx="534377" cy="259045"/>
    <xdr:sp macro="" textlink="">
      <xdr:nvSpPr>
        <xdr:cNvPr id="467" name="テキスト ボックス 466"/>
        <xdr:cNvSpPr txBox="1"/>
      </xdr:nvSpPr>
      <xdr:spPr>
        <a:xfrm>
          <a:off x="9372111" y="16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49,851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57941</xdr:rowOff>
    </xdr:from>
    <xdr:to>
      <xdr:col>12</xdr:col>
      <xdr:colOff>561975</xdr:colOff>
      <xdr:row>98</xdr:row>
      <xdr:rowOff>159541</xdr:rowOff>
    </xdr:to>
    <xdr:sp macro="" textlink="">
      <xdr:nvSpPr>
        <xdr:cNvPr id="468" name="円/楕円 467"/>
        <xdr:cNvSpPr/>
      </xdr:nvSpPr>
      <xdr:spPr>
        <a:xfrm>
          <a:off x="8699500" y="1686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150668</xdr:rowOff>
    </xdr:from>
    <xdr:ext cx="534377" cy="259045"/>
    <xdr:sp macro="" textlink="">
      <xdr:nvSpPr>
        <xdr:cNvPr id="469" name="テキスト ボックス 468"/>
        <xdr:cNvSpPr txBox="1"/>
      </xdr:nvSpPr>
      <xdr:spPr>
        <a:xfrm>
          <a:off x="8483111" y="1695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30112</xdr:rowOff>
    </xdr:from>
    <xdr:to>
      <xdr:col>23</xdr:col>
      <xdr:colOff>516889</xdr:colOff>
      <xdr:row>39</xdr:row>
      <xdr:rowOff>44450</xdr:rowOff>
    </xdr:to>
    <xdr:cxnSp macro="">
      <xdr:nvCxnSpPr>
        <xdr:cNvPr id="493" name="直線コネクタ 492"/>
        <xdr:cNvCxnSpPr/>
      </xdr:nvCxnSpPr>
      <xdr:spPr>
        <a:xfrm flipV="1">
          <a:off x="16317595" y="5345062"/>
          <a:ext cx="1269" cy="1385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148239</xdr:rowOff>
    </xdr:from>
    <xdr:ext cx="599010" cy="259045"/>
    <xdr:sp macro="" textlink="">
      <xdr:nvSpPr>
        <xdr:cNvPr id="496" name="災害復旧事業費最大値テキスト"/>
        <xdr:cNvSpPr txBox="1"/>
      </xdr:nvSpPr>
      <xdr:spPr>
        <a:xfrm>
          <a:off x="16370300" y="512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31</xdr:row>
      <xdr:rowOff>30112</xdr:rowOff>
    </xdr:from>
    <xdr:to>
      <xdr:col>23</xdr:col>
      <xdr:colOff>606425</xdr:colOff>
      <xdr:row>31</xdr:row>
      <xdr:rowOff>30112</xdr:rowOff>
    </xdr:to>
    <xdr:cxnSp macro="">
      <xdr:nvCxnSpPr>
        <xdr:cNvPr id="497" name="直線コネクタ 496"/>
        <xdr:cNvCxnSpPr/>
      </xdr:nvCxnSpPr>
      <xdr:spPr>
        <a:xfrm>
          <a:off x="16230600" y="534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8" name="直線コネクタ 49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76750</xdr:rowOff>
    </xdr:from>
    <xdr:ext cx="469744" cy="259045"/>
    <xdr:sp macro="" textlink="">
      <xdr:nvSpPr>
        <xdr:cNvPr id="499" name="災害復旧事業費平均値テキスト"/>
        <xdr:cNvSpPr txBox="1"/>
      </xdr:nvSpPr>
      <xdr:spPr>
        <a:xfrm>
          <a:off x="16370300" y="6420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53873</xdr:rowOff>
    </xdr:from>
    <xdr:to>
      <xdr:col>23</xdr:col>
      <xdr:colOff>568325</xdr:colOff>
      <xdr:row>38</xdr:row>
      <xdr:rowOff>155473</xdr:rowOff>
    </xdr:to>
    <xdr:sp macro="" textlink="">
      <xdr:nvSpPr>
        <xdr:cNvPr id="500" name="フローチャート : 判断 499"/>
        <xdr:cNvSpPr/>
      </xdr:nvSpPr>
      <xdr:spPr>
        <a:xfrm>
          <a:off x="16268700" y="656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104673</xdr:rowOff>
    </xdr:from>
    <xdr:to>
      <xdr:col>22</xdr:col>
      <xdr:colOff>365125</xdr:colOff>
      <xdr:row>39</xdr:row>
      <xdr:rowOff>44450</xdr:rowOff>
    </xdr:to>
    <xdr:cxnSp macro="">
      <xdr:nvCxnSpPr>
        <xdr:cNvPr id="501" name="直線コネクタ 500"/>
        <xdr:cNvCxnSpPr/>
      </xdr:nvCxnSpPr>
      <xdr:spPr>
        <a:xfrm>
          <a:off x="14592300" y="6448323"/>
          <a:ext cx="889000" cy="2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11506</xdr:rowOff>
    </xdr:from>
    <xdr:to>
      <xdr:col>22</xdr:col>
      <xdr:colOff>415925</xdr:colOff>
      <xdr:row>38</xdr:row>
      <xdr:rowOff>113106</xdr:rowOff>
    </xdr:to>
    <xdr:sp macro="" textlink="">
      <xdr:nvSpPr>
        <xdr:cNvPr id="502" name="フローチャート : 判断 501"/>
        <xdr:cNvSpPr/>
      </xdr:nvSpPr>
      <xdr:spPr>
        <a:xfrm>
          <a:off x="15430500" y="65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129633</xdr:rowOff>
    </xdr:from>
    <xdr:ext cx="534377" cy="259045"/>
    <xdr:sp macro="" textlink="">
      <xdr:nvSpPr>
        <xdr:cNvPr id="503" name="テキスト ボックス 502"/>
        <xdr:cNvSpPr txBox="1"/>
      </xdr:nvSpPr>
      <xdr:spPr>
        <a:xfrm>
          <a:off x="15214111" y="63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55525</xdr:rowOff>
    </xdr:from>
    <xdr:to>
      <xdr:col>21</xdr:col>
      <xdr:colOff>161925</xdr:colOff>
      <xdr:row>37</xdr:row>
      <xdr:rowOff>104673</xdr:rowOff>
    </xdr:to>
    <xdr:cxnSp macro="">
      <xdr:nvCxnSpPr>
        <xdr:cNvPr id="504" name="直線コネクタ 503"/>
        <xdr:cNvCxnSpPr/>
      </xdr:nvCxnSpPr>
      <xdr:spPr>
        <a:xfrm>
          <a:off x="13703300" y="6399175"/>
          <a:ext cx="889000" cy="4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155588</xdr:rowOff>
    </xdr:from>
    <xdr:to>
      <xdr:col>21</xdr:col>
      <xdr:colOff>212725</xdr:colOff>
      <xdr:row>38</xdr:row>
      <xdr:rowOff>85737</xdr:rowOff>
    </xdr:to>
    <xdr:sp macro="" textlink="">
      <xdr:nvSpPr>
        <xdr:cNvPr id="505" name="フローチャート : 判断 504"/>
        <xdr:cNvSpPr/>
      </xdr:nvSpPr>
      <xdr:spPr>
        <a:xfrm>
          <a:off x="14541500" y="649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76864</xdr:rowOff>
    </xdr:from>
    <xdr:ext cx="534377" cy="259045"/>
    <xdr:sp macro="" textlink="">
      <xdr:nvSpPr>
        <xdr:cNvPr id="506" name="テキスト ボックス 505"/>
        <xdr:cNvSpPr txBox="1"/>
      </xdr:nvSpPr>
      <xdr:spPr>
        <a:xfrm>
          <a:off x="14325111" y="659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55525</xdr:rowOff>
    </xdr:from>
    <xdr:to>
      <xdr:col>19</xdr:col>
      <xdr:colOff>644525</xdr:colOff>
      <xdr:row>39</xdr:row>
      <xdr:rowOff>44450</xdr:rowOff>
    </xdr:to>
    <xdr:cxnSp macro="">
      <xdr:nvCxnSpPr>
        <xdr:cNvPr id="507" name="直線コネクタ 506"/>
        <xdr:cNvCxnSpPr/>
      </xdr:nvCxnSpPr>
      <xdr:spPr>
        <a:xfrm flipV="1">
          <a:off x="12814300" y="6399175"/>
          <a:ext cx="889000" cy="33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136830</xdr:rowOff>
    </xdr:from>
    <xdr:to>
      <xdr:col>20</xdr:col>
      <xdr:colOff>9525</xdr:colOff>
      <xdr:row>38</xdr:row>
      <xdr:rowOff>66980</xdr:rowOff>
    </xdr:to>
    <xdr:sp macro="" textlink="">
      <xdr:nvSpPr>
        <xdr:cNvPr id="508" name="フローチャート : 判断 507"/>
        <xdr:cNvSpPr/>
      </xdr:nvSpPr>
      <xdr:spPr>
        <a:xfrm>
          <a:off x="13652500" y="64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58107</xdr:rowOff>
    </xdr:from>
    <xdr:ext cx="534377" cy="259045"/>
    <xdr:sp macro="" textlink="">
      <xdr:nvSpPr>
        <xdr:cNvPr id="509" name="テキスト ボックス 508"/>
        <xdr:cNvSpPr txBox="1"/>
      </xdr:nvSpPr>
      <xdr:spPr>
        <a:xfrm>
          <a:off x="13436111" y="657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76365</xdr:rowOff>
    </xdr:from>
    <xdr:to>
      <xdr:col>18</xdr:col>
      <xdr:colOff>492125</xdr:colOff>
      <xdr:row>38</xdr:row>
      <xdr:rowOff>6515</xdr:rowOff>
    </xdr:to>
    <xdr:sp macro="" textlink="">
      <xdr:nvSpPr>
        <xdr:cNvPr id="510" name="フローチャート : 判断 509"/>
        <xdr:cNvSpPr/>
      </xdr:nvSpPr>
      <xdr:spPr>
        <a:xfrm>
          <a:off x="12763500" y="64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23042</xdr:rowOff>
    </xdr:from>
    <xdr:ext cx="534377" cy="259045"/>
    <xdr:sp macro="" textlink="">
      <xdr:nvSpPr>
        <xdr:cNvPr id="511" name="テキスト ボックス 510"/>
        <xdr:cNvSpPr txBox="1"/>
      </xdr:nvSpPr>
      <xdr:spPr>
        <a:xfrm>
          <a:off x="12547111" y="619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7" name="円/楕円 51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9" name="円/楕円 51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0" name="テキスト ボックス 519"/>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53873</xdr:rowOff>
    </xdr:from>
    <xdr:to>
      <xdr:col>21</xdr:col>
      <xdr:colOff>212725</xdr:colOff>
      <xdr:row>37</xdr:row>
      <xdr:rowOff>155473</xdr:rowOff>
    </xdr:to>
    <xdr:sp macro="" textlink="">
      <xdr:nvSpPr>
        <xdr:cNvPr id="521" name="円/楕円 520"/>
        <xdr:cNvSpPr/>
      </xdr:nvSpPr>
      <xdr:spPr>
        <a:xfrm>
          <a:off x="14541500" y="63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550</xdr:rowOff>
    </xdr:from>
    <xdr:ext cx="534377" cy="259045"/>
    <xdr:sp macro="" textlink="">
      <xdr:nvSpPr>
        <xdr:cNvPr id="522" name="テキスト ボックス 521"/>
        <xdr:cNvSpPr txBox="1"/>
      </xdr:nvSpPr>
      <xdr:spPr>
        <a:xfrm>
          <a:off x="14325111" y="617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4725</xdr:rowOff>
    </xdr:from>
    <xdr:to>
      <xdr:col>20</xdr:col>
      <xdr:colOff>9525</xdr:colOff>
      <xdr:row>37</xdr:row>
      <xdr:rowOff>106325</xdr:rowOff>
    </xdr:to>
    <xdr:sp macro="" textlink="">
      <xdr:nvSpPr>
        <xdr:cNvPr id="523" name="円/楕円 522"/>
        <xdr:cNvSpPr/>
      </xdr:nvSpPr>
      <xdr:spPr>
        <a:xfrm>
          <a:off x="13652500" y="63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122852</xdr:rowOff>
    </xdr:from>
    <xdr:ext cx="534377" cy="259045"/>
    <xdr:sp macro="" textlink="">
      <xdr:nvSpPr>
        <xdr:cNvPr id="524" name="テキスト ボックス 523"/>
        <xdr:cNvSpPr txBox="1"/>
      </xdr:nvSpPr>
      <xdr:spPr>
        <a:xfrm>
          <a:off x="13436111" y="612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5" name="円/楕円 52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6" name="テキスト ボックス 525"/>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37" name="直線コネクタ 53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38" name="テキスト ボックス 537"/>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39" name="直線コネクタ 53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144434</xdr:rowOff>
    </xdr:from>
    <xdr:ext cx="312906" cy="259045"/>
    <xdr:sp macro="" textlink="">
      <xdr:nvSpPr>
        <xdr:cNvPr id="540" name="テキスト ボックス 539"/>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1" name="直線コネクタ 54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54</xdr:row>
      <xdr:rowOff>160762</xdr:rowOff>
    </xdr:from>
    <xdr:ext cx="312906" cy="259045"/>
    <xdr:sp macro="" textlink="">
      <xdr:nvSpPr>
        <xdr:cNvPr id="542" name="テキスト ボックス 541"/>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3" name="直線コネクタ 54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5642</xdr:rowOff>
    </xdr:from>
    <xdr:ext cx="312906" cy="259045"/>
    <xdr:sp macro="" textlink="">
      <xdr:nvSpPr>
        <xdr:cNvPr id="544" name="テキスト ボックス 543"/>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5" name="直線コネクタ 54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21970</xdr:rowOff>
    </xdr:from>
    <xdr:ext cx="312906" cy="259045"/>
    <xdr:sp macro="" textlink="">
      <xdr:nvSpPr>
        <xdr:cNvPr id="546" name="テキスト ボックス 545"/>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47" name="直線コネクタ 54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38299</xdr:rowOff>
    </xdr:from>
    <xdr:ext cx="377026" cy="259045"/>
    <xdr:sp macro="" textlink="">
      <xdr:nvSpPr>
        <xdr:cNvPr id="548" name="テキスト ボックス 547"/>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0" name="テキスト ボックス 549"/>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2" name="直線コネクタ 551"/>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3"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4" name="直線コネクタ 553"/>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5"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6" name="直線コネクタ 55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57" name="直線コネクタ 556"/>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58"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59" name="フローチャート : 判断 558"/>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0" name="直線コネクタ 559"/>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1" name="フローチャート : 判断 560"/>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2" name="テキスト ボックス 561"/>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3" name="直線コネクタ 562"/>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59</xdr:row>
      <xdr:rowOff>48078</xdr:rowOff>
    </xdr:from>
    <xdr:to>
      <xdr:col>21</xdr:col>
      <xdr:colOff>212725</xdr:colOff>
      <xdr:row>59</xdr:row>
      <xdr:rowOff>149678</xdr:rowOff>
    </xdr:to>
    <xdr:sp macro="" textlink="">
      <xdr:nvSpPr>
        <xdr:cNvPr id="564" name="フローチャート : 判断 563"/>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65" name="テキスト ボックス 56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66" name="直線コネクタ 565"/>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56243</xdr:rowOff>
    </xdr:from>
    <xdr:to>
      <xdr:col>20</xdr:col>
      <xdr:colOff>9525</xdr:colOff>
      <xdr:row>50</xdr:row>
      <xdr:rowOff>157843</xdr:rowOff>
    </xdr:to>
    <xdr:sp macro="" textlink="">
      <xdr:nvSpPr>
        <xdr:cNvPr id="567" name="フローチャート : 判断 566"/>
        <xdr:cNvSpPr/>
      </xdr:nvSpPr>
      <xdr:spPr>
        <a:xfrm>
          <a:off x="13652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49</xdr:row>
      <xdr:rowOff>2920</xdr:rowOff>
    </xdr:from>
    <xdr:ext cx="313932" cy="259045"/>
    <xdr:sp macro="" textlink="">
      <xdr:nvSpPr>
        <xdr:cNvPr id="568" name="テキスト ボックス 567"/>
        <xdr:cNvSpPr txBox="1"/>
      </xdr:nvSpPr>
      <xdr:spPr>
        <a:xfrm>
          <a:off x="13546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88900</xdr:rowOff>
    </xdr:from>
    <xdr:to>
      <xdr:col>18</xdr:col>
      <xdr:colOff>492125</xdr:colOff>
      <xdr:row>57</xdr:row>
      <xdr:rowOff>19050</xdr:rowOff>
    </xdr:to>
    <xdr:sp macro="" textlink="">
      <xdr:nvSpPr>
        <xdr:cNvPr id="569" name="フローチャート : 判断 568"/>
        <xdr:cNvSpPr/>
      </xdr:nvSpPr>
      <xdr:spPr>
        <a:xfrm>
          <a:off x="12763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55</xdr:row>
      <xdr:rowOff>35577</xdr:rowOff>
    </xdr:from>
    <xdr:ext cx="313932" cy="259045"/>
    <xdr:sp macro="" textlink="">
      <xdr:nvSpPr>
        <xdr:cNvPr id="570" name="テキスト ボックス 569"/>
        <xdr:cNvSpPr txBox="1"/>
      </xdr:nvSpPr>
      <xdr:spPr>
        <a:xfrm>
          <a:off x="12657333" y="9465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76" name="円/楕円 575"/>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77"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78" name="円/楕円 577"/>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79" name="テキスト ボックス 578"/>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0" name="円/楕円 579"/>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166205</xdr:rowOff>
    </xdr:from>
    <xdr:ext cx="249299" cy="259045"/>
    <xdr:sp macro="" textlink="">
      <xdr:nvSpPr>
        <xdr:cNvPr id="581" name="テキスト ボックス 580"/>
        <xdr:cNvSpPr txBox="1"/>
      </xdr:nvSpPr>
      <xdr:spPr>
        <a:xfrm>
          <a:off x="14467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2" name="円/楕円 581"/>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3" name="テキスト ボックス 582"/>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4" name="円/楕円 583"/>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5" name="テキスト ボックス 584"/>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9" name="テキスト ボックス 59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3" name="テキスト ボックス 60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130384</xdr:rowOff>
    </xdr:from>
    <xdr:to>
      <xdr:col>23</xdr:col>
      <xdr:colOff>516889</xdr:colOff>
      <xdr:row>79</xdr:row>
      <xdr:rowOff>36083</xdr:rowOff>
    </xdr:to>
    <xdr:cxnSp macro="">
      <xdr:nvCxnSpPr>
        <xdr:cNvPr id="609" name="直線コネクタ 608"/>
        <xdr:cNvCxnSpPr/>
      </xdr:nvCxnSpPr>
      <xdr:spPr>
        <a:xfrm flipV="1">
          <a:off x="16317595" y="11960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39910</xdr:rowOff>
    </xdr:from>
    <xdr:ext cx="469744" cy="259045"/>
    <xdr:sp macro="" textlink="">
      <xdr:nvSpPr>
        <xdr:cNvPr id="610" name="公債費最小値テキスト"/>
        <xdr:cNvSpPr txBox="1"/>
      </xdr:nvSpPr>
      <xdr:spPr>
        <a:xfrm>
          <a:off x="16370300" y="135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79</xdr:row>
      <xdr:rowOff>36083</xdr:rowOff>
    </xdr:from>
    <xdr:to>
      <xdr:col>23</xdr:col>
      <xdr:colOff>606425</xdr:colOff>
      <xdr:row>79</xdr:row>
      <xdr:rowOff>36083</xdr:rowOff>
    </xdr:to>
    <xdr:cxnSp macro="">
      <xdr:nvCxnSpPr>
        <xdr:cNvPr id="611" name="直線コネクタ 610"/>
        <xdr:cNvCxnSpPr/>
      </xdr:nvCxnSpPr>
      <xdr:spPr>
        <a:xfrm>
          <a:off x="16230600" y="135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77061</xdr:rowOff>
    </xdr:from>
    <xdr:ext cx="599010" cy="259045"/>
    <xdr:sp macro="" textlink="">
      <xdr:nvSpPr>
        <xdr:cNvPr id="612" name="公債費最大値テキスト"/>
        <xdr:cNvSpPr txBox="1"/>
      </xdr:nvSpPr>
      <xdr:spPr>
        <a:xfrm>
          <a:off x="16370300" y="11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69</xdr:row>
      <xdr:rowOff>130384</xdr:rowOff>
    </xdr:from>
    <xdr:to>
      <xdr:col>23</xdr:col>
      <xdr:colOff>606425</xdr:colOff>
      <xdr:row>69</xdr:row>
      <xdr:rowOff>130384</xdr:rowOff>
    </xdr:to>
    <xdr:cxnSp macro="">
      <xdr:nvCxnSpPr>
        <xdr:cNvPr id="613" name="直線コネクタ 612"/>
        <xdr:cNvCxnSpPr/>
      </xdr:nvCxnSpPr>
      <xdr:spPr>
        <a:xfrm>
          <a:off x="16230600" y="11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9009</xdr:rowOff>
    </xdr:from>
    <xdr:to>
      <xdr:col>23</xdr:col>
      <xdr:colOff>517525</xdr:colOff>
      <xdr:row>76</xdr:row>
      <xdr:rowOff>19464</xdr:rowOff>
    </xdr:to>
    <xdr:cxnSp macro="">
      <xdr:nvCxnSpPr>
        <xdr:cNvPr id="614" name="直線コネクタ 613"/>
        <xdr:cNvCxnSpPr/>
      </xdr:nvCxnSpPr>
      <xdr:spPr>
        <a:xfrm flipV="1">
          <a:off x="15481300" y="13039209"/>
          <a:ext cx="838200" cy="1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80418</xdr:rowOff>
    </xdr:from>
    <xdr:ext cx="599010" cy="259045"/>
    <xdr:sp macro="" textlink="">
      <xdr:nvSpPr>
        <xdr:cNvPr id="615" name="公債費平均値テキスト"/>
        <xdr:cNvSpPr txBox="1"/>
      </xdr:nvSpPr>
      <xdr:spPr>
        <a:xfrm>
          <a:off x="16370300" y="1311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101991</xdr:rowOff>
    </xdr:from>
    <xdr:to>
      <xdr:col>23</xdr:col>
      <xdr:colOff>568325</xdr:colOff>
      <xdr:row>77</xdr:row>
      <xdr:rowOff>32141</xdr:rowOff>
    </xdr:to>
    <xdr:sp macro="" textlink="">
      <xdr:nvSpPr>
        <xdr:cNvPr id="616" name="フローチャート : 判断 615"/>
        <xdr:cNvSpPr/>
      </xdr:nvSpPr>
      <xdr:spPr>
        <a:xfrm>
          <a:off x="162687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719</xdr:rowOff>
    </xdr:from>
    <xdr:to>
      <xdr:col>22</xdr:col>
      <xdr:colOff>365125</xdr:colOff>
      <xdr:row>76</xdr:row>
      <xdr:rowOff>19464</xdr:rowOff>
    </xdr:to>
    <xdr:cxnSp macro="">
      <xdr:nvCxnSpPr>
        <xdr:cNvPr id="617" name="直線コネクタ 616"/>
        <xdr:cNvCxnSpPr/>
      </xdr:nvCxnSpPr>
      <xdr:spPr>
        <a:xfrm>
          <a:off x="14592300" y="13030919"/>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80727</xdr:rowOff>
    </xdr:from>
    <xdr:to>
      <xdr:col>22</xdr:col>
      <xdr:colOff>415925</xdr:colOff>
      <xdr:row>77</xdr:row>
      <xdr:rowOff>10877</xdr:rowOff>
    </xdr:to>
    <xdr:sp macro="" textlink="">
      <xdr:nvSpPr>
        <xdr:cNvPr id="618" name="フローチャート : 判断 617"/>
        <xdr:cNvSpPr/>
      </xdr:nvSpPr>
      <xdr:spPr>
        <a:xfrm>
          <a:off x="15430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2004</xdr:rowOff>
    </xdr:from>
    <xdr:ext cx="599010" cy="259045"/>
    <xdr:sp macro="" textlink="">
      <xdr:nvSpPr>
        <xdr:cNvPr id="619" name="テキスト ボックス 618"/>
        <xdr:cNvSpPr txBox="1"/>
      </xdr:nvSpPr>
      <xdr:spPr>
        <a:xfrm>
          <a:off x="15181794" y="1320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719</xdr:rowOff>
    </xdr:from>
    <xdr:to>
      <xdr:col>21</xdr:col>
      <xdr:colOff>161925</xdr:colOff>
      <xdr:row>76</xdr:row>
      <xdr:rowOff>101905</xdr:rowOff>
    </xdr:to>
    <xdr:cxnSp macro="">
      <xdr:nvCxnSpPr>
        <xdr:cNvPr id="620" name="直線コネクタ 619"/>
        <xdr:cNvCxnSpPr/>
      </xdr:nvCxnSpPr>
      <xdr:spPr>
        <a:xfrm flipV="1">
          <a:off x="13703300" y="13030919"/>
          <a:ext cx="889000" cy="10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65415</xdr:rowOff>
    </xdr:from>
    <xdr:to>
      <xdr:col>21</xdr:col>
      <xdr:colOff>212725</xdr:colOff>
      <xdr:row>76</xdr:row>
      <xdr:rowOff>167015</xdr:rowOff>
    </xdr:to>
    <xdr:sp macro="" textlink="">
      <xdr:nvSpPr>
        <xdr:cNvPr id="621" name="フローチャート : 判断 620"/>
        <xdr:cNvSpPr/>
      </xdr:nvSpPr>
      <xdr:spPr>
        <a:xfrm>
          <a:off x="14541500" y="1309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158142</xdr:rowOff>
    </xdr:from>
    <xdr:ext cx="599010" cy="259045"/>
    <xdr:sp macro="" textlink="">
      <xdr:nvSpPr>
        <xdr:cNvPr id="622" name="テキスト ボックス 621"/>
        <xdr:cNvSpPr txBox="1"/>
      </xdr:nvSpPr>
      <xdr:spPr>
        <a:xfrm>
          <a:off x="14292794" y="1318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166199</xdr:rowOff>
    </xdr:from>
    <xdr:to>
      <xdr:col>19</xdr:col>
      <xdr:colOff>644525</xdr:colOff>
      <xdr:row>76</xdr:row>
      <xdr:rowOff>101905</xdr:rowOff>
    </xdr:to>
    <xdr:cxnSp macro="">
      <xdr:nvCxnSpPr>
        <xdr:cNvPr id="623" name="直線コネクタ 622"/>
        <xdr:cNvCxnSpPr/>
      </xdr:nvCxnSpPr>
      <xdr:spPr>
        <a:xfrm>
          <a:off x="12814300" y="13024949"/>
          <a:ext cx="889000" cy="10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35392</xdr:rowOff>
    </xdr:from>
    <xdr:to>
      <xdr:col>20</xdr:col>
      <xdr:colOff>9525</xdr:colOff>
      <xdr:row>76</xdr:row>
      <xdr:rowOff>136992</xdr:rowOff>
    </xdr:to>
    <xdr:sp macro="" textlink="">
      <xdr:nvSpPr>
        <xdr:cNvPr id="624" name="フローチャート : 判断 623"/>
        <xdr:cNvSpPr/>
      </xdr:nvSpPr>
      <xdr:spPr>
        <a:xfrm>
          <a:off x="13652500" y="1306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153519</xdr:rowOff>
    </xdr:from>
    <xdr:ext cx="599010" cy="259045"/>
    <xdr:sp macro="" textlink="">
      <xdr:nvSpPr>
        <xdr:cNvPr id="625" name="テキスト ボックス 624"/>
        <xdr:cNvSpPr txBox="1"/>
      </xdr:nvSpPr>
      <xdr:spPr>
        <a:xfrm>
          <a:off x="13403794" y="1284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27022</xdr:rowOff>
    </xdr:from>
    <xdr:to>
      <xdr:col>18</xdr:col>
      <xdr:colOff>492125</xdr:colOff>
      <xdr:row>76</xdr:row>
      <xdr:rowOff>128622</xdr:rowOff>
    </xdr:to>
    <xdr:sp macro="" textlink="">
      <xdr:nvSpPr>
        <xdr:cNvPr id="626" name="フローチャート : 判断 625"/>
        <xdr:cNvSpPr/>
      </xdr:nvSpPr>
      <xdr:spPr>
        <a:xfrm>
          <a:off x="12763500" y="130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119749</xdr:rowOff>
    </xdr:from>
    <xdr:ext cx="599010" cy="259045"/>
    <xdr:sp macro="" textlink="">
      <xdr:nvSpPr>
        <xdr:cNvPr id="627" name="テキスト ボックス 626"/>
        <xdr:cNvSpPr txBox="1"/>
      </xdr:nvSpPr>
      <xdr:spPr>
        <a:xfrm>
          <a:off x="12514794" y="131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129660</xdr:rowOff>
    </xdr:from>
    <xdr:to>
      <xdr:col>23</xdr:col>
      <xdr:colOff>568325</xdr:colOff>
      <xdr:row>76</xdr:row>
      <xdr:rowOff>59810</xdr:rowOff>
    </xdr:to>
    <xdr:sp macro="" textlink="">
      <xdr:nvSpPr>
        <xdr:cNvPr id="633" name="円/楕円 632"/>
        <xdr:cNvSpPr/>
      </xdr:nvSpPr>
      <xdr:spPr>
        <a:xfrm>
          <a:off x="16268700" y="129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152537</xdr:rowOff>
    </xdr:from>
    <xdr:ext cx="599010" cy="259045"/>
    <xdr:sp macro="" textlink="">
      <xdr:nvSpPr>
        <xdr:cNvPr id="634" name="公債費該当値テキスト"/>
        <xdr:cNvSpPr txBox="1"/>
      </xdr:nvSpPr>
      <xdr:spPr>
        <a:xfrm>
          <a:off x="16370300" y="1283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144,302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140114</xdr:rowOff>
    </xdr:from>
    <xdr:to>
      <xdr:col>22</xdr:col>
      <xdr:colOff>415925</xdr:colOff>
      <xdr:row>76</xdr:row>
      <xdr:rowOff>70264</xdr:rowOff>
    </xdr:to>
    <xdr:sp macro="" textlink="">
      <xdr:nvSpPr>
        <xdr:cNvPr id="635" name="円/楕円 634"/>
        <xdr:cNvSpPr/>
      </xdr:nvSpPr>
      <xdr:spPr>
        <a:xfrm>
          <a:off x="15430500" y="1299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86791</xdr:rowOff>
    </xdr:from>
    <xdr:ext cx="599010" cy="259045"/>
    <xdr:sp macro="" textlink="">
      <xdr:nvSpPr>
        <xdr:cNvPr id="636" name="テキスト ボックス 635"/>
        <xdr:cNvSpPr txBox="1"/>
      </xdr:nvSpPr>
      <xdr:spPr>
        <a:xfrm>
          <a:off x="15181794" y="1277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141,558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121369</xdr:rowOff>
    </xdr:from>
    <xdr:to>
      <xdr:col>21</xdr:col>
      <xdr:colOff>212725</xdr:colOff>
      <xdr:row>76</xdr:row>
      <xdr:rowOff>51519</xdr:rowOff>
    </xdr:to>
    <xdr:sp macro="" textlink="">
      <xdr:nvSpPr>
        <xdr:cNvPr id="637" name="円/楕円 636"/>
        <xdr:cNvSpPr/>
      </xdr:nvSpPr>
      <xdr:spPr>
        <a:xfrm>
          <a:off x="14541500" y="1298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68046</xdr:rowOff>
    </xdr:from>
    <xdr:ext cx="599010" cy="259045"/>
    <xdr:sp macro="" textlink="">
      <xdr:nvSpPr>
        <xdr:cNvPr id="638" name="テキスト ボックス 637"/>
        <xdr:cNvSpPr txBox="1"/>
      </xdr:nvSpPr>
      <xdr:spPr>
        <a:xfrm>
          <a:off x="14292794" y="1275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146,478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51105</xdr:rowOff>
    </xdr:from>
    <xdr:to>
      <xdr:col>20</xdr:col>
      <xdr:colOff>9525</xdr:colOff>
      <xdr:row>76</xdr:row>
      <xdr:rowOff>152705</xdr:rowOff>
    </xdr:to>
    <xdr:sp macro="" textlink="">
      <xdr:nvSpPr>
        <xdr:cNvPr id="639" name="円/楕円 638"/>
        <xdr:cNvSpPr/>
      </xdr:nvSpPr>
      <xdr:spPr>
        <a:xfrm>
          <a:off x="13652500" y="1308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143832</xdr:rowOff>
    </xdr:from>
    <xdr:ext cx="599010" cy="259045"/>
    <xdr:sp macro="" textlink="">
      <xdr:nvSpPr>
        <xdr:cNvPr id="640" name="テキスト ボックス 639"/>
        <xdr:cNvSpPr txBox="1"/>
      </xdr:nvSpPr>
      <xdr:spPr>
        <a:xfrm>
          <a:off x="13403794" y="13174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119,920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115398</xdr:rowOff>
    </xdr:from>
    <xdr:to>
      <xdr:col>18</xdr:col>
      <xdr:colOff>492125</xdr:colOff>
      <xdr:row>76</xdr:row>
      <xdr:rowOff>45548</xdr:rowOff>
    </xdr:to>
    <xdr:sp macro="" textlink="">
      <xdr:nvSpPr>
        <xdr:cNvPr id="641" name="円/楕円 640"/>
        <xdr:cNvSpPr/>
      </xdr:nvSpPr>
      <xdr:spPr>
        <a:xfrm>
          <a:off x="12763500" y="129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62075</xdr:rowOff>
    </xdr:from>
    <xdr:ext cx="599010" cy="259045"/>
    <xdr:sp macro="" textlink="">
      <xdr:nvSpPr>
        <xdr:cNvPr id="642" name="テキスト ボックス 641"/>
        <xdr:cNvSpPr txBox="1"/>
      </xdr:nvSpPr>
      <xdr:spPr>
        <a:xfrm>
          <a:off x="12514794" y="12749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6" name="テキスト ボックス 65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22327</xdr:rowOff>
    </xdr:from>
    <xdr:to>
      <xdr:col>23</xdr:col>
      <xdr:colOff>516889</xdr:colOff>
      <xdr:row>99</xdr:row>
      <xdr:rowOff>42898</xdr:rowOff>
    </xdr:to>
    <xdr:cxnSp macro="">
      <xdr:nvCxnSpPr>
        <xdr:cNvPr id="666" name="直線コネクタ 665"/>
        <xdr:cNvCxnSpPr/>
      </xdr:nvCxnSpPr>
      <xdr:spPr>
        <a:xfrm flipV="1">
          <a:off x="16317595" y="15452827"/>
          <a:ext cx="1269" cy="156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46725</xdr:rowOff>
    </xdr:from>
    <xdr:ext cx="378565" cy="259045"/>
    <xdr:sp macro="" textlink="">
      <xdr:nvSpPr>
        <xdr:cNvPr id="667" name="積立金最小値テキスト"/>
        <xdr:cNvSpPr txBox="1"/>
      </xdr:nvSpPr>
      <xdr:spPr>
        <a:xfrm>
          <a:off x="16370300" y="1702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99</xdr:row>
      <xdr:rowOff>42898</xdr:rowOff>
    </xdr:from>
    <xdr:to>
      <xdr:col>23</xdr:col>
      <xdr:colOff>606425</xdr:colOff>
      <xdr:row>99</xdr:row>
      <xdr:rowOff>42898</xdr:rowOff>
    </xdr:to>
    <xdr:cxnSp macro="">
      <xdr:nvCxnSpPr>
        <xdr:cNvPr id="668" name="直線コネクタ 667"/>
        <xdr:cNvCxnSpPr/>
      </xdr:nvCxnSpPr>
      <xdr:spPr>
        <a:xfrm>
          <a:off x="16230600" y="1701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140454</xdr:rowOff>
    </xdr:from>
    <xdr:ext cx="599010" cy="259045"/>
    <xdr:sp macro="" textlink="">
      <xdr:nvSpPr>
        <xdr:cNvPr id="669" name="積立金最大値テキスト"/>
        <xdr:cNvSpPr txBox="1"/>
      </xdr:nvSpPr>
      <xdr:spPr>
        <a:xfrm>
          <a:off x="16370300" y="152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821,613</a:t>
          </a:r>
          <a:endParaRPr kumimoji="1" lang="ja-JP" altLang="en-US" sz="1000" b="1">
            <a:latin typeface="ＭＳ Ｐゴシック"/>
          </a:endParaRPr>
        </a:p>
      </xdr:txBody>
    </xdr:sp>
    <xdr:clientData/>
  </xdr:oneCellAnchor>
  <xdr:twoCellAnchor>
    <xdr:from>
      <xdr:col>23</xdr:col>
      <xdr:colOff>428625</xdr:colOff>
      <xdr:row>90</xdr:row>
      <xdr:rowOff>22327</xdr:rowOff>
    </xdr:from>
    <xdr:to>
      <xdr:col>23</xdr:col>
      <xdr:colOff>606425</xdr:colOff>
      <xdr:row>90</xdr:row>
      <xdr:rowOff>22327</xdr:rowOff>
    </xdr:to>
    <xdr:cxnSp macro="">
      <xdr:nvCxnSpPr>
        <xdr:cNvPr id="670" name="直線コネクタ 669"/>
        <xdr:cNvCxnSpPr/>
      </xdr:nvCxnSpPr>
      <xdr:spPr>
        <a:xfrm>
          <a:off x="16230600" y="154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10286</xdr:rowOff>
    </xdr:from>
    <xdr:to>
      <xdr:col>23</xdr:col>
      <xdr:colOff>517525</xdr:colOff>
      <xdr:row>98</xdr:row>
      <xdr:rowOff>31401</xdr:rowOff>
    </xdr:to>
    <xdr:cxnSp macro="">
      <xdr:nvCxnSpPr>
        <xdr:cNvPr id="671" name="直線コネクタ 670"/>
        <xdr:cNvCxnSpPr/>
      </xdr:nvCxnSpPr>
      <xdr:spPr>
        <a:xfrm>
          <a:off x="15481300" y="16812386"/>
          <a:ext cx="838200" cy="2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20820</xdr:rowOff>
    </xdr:from>
    <xdr:ext cx="534377" cy="259045"/>
    <xdr:sp macro="" textlink="">
      <xdr:nvSpPr>
        <xdr:cNvPr id="672" name="積立金平均値テキスト"/>
        <xdr:cNvSpPr txBox="1"/>
      </xdr:nvSpPr>
      <xdr:spPr>
        <a:xfrm>
          <a:off x="16370300" y="1682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42393</xdr:rowOff>
    </xdr:from>
    <xdr:to>
      <xdr:col>23</xdr:col>
      <xdr:colOff>568325</xdr:colOff>
      <xdr:row>98</xdr:row>
      <xdr:rowOff>143993</xdr:rowOff>
    </xdr:to>
    <xdr:sp macro="" textlink="">
      <xdr:nvSpPr>
        <xdr:cNvPr id="673" name="フローチャート : 判断 672"/>
        <xdr:cNvSpPr/>
      </xdr:nvSpPr>
      <xdr:spPr>
        <a:xfrm>
          <a:off x="162687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10286</xdr:rowOff>
    </xdr:from>
    <xdr:to>
      <xdr:col>22</xdr:col>
      <xdr:colOff>365125</xdr:colOff>
      <xdr:row>98</xdr:row>
      <xdr:rowOff>161079</xdr:rowOff>
    </xdr:to>
    <xdr:cxnSp macro="">
      <xdr:nvCxnSpPr>
        <xdr:cNvPr id="674" name="直線コネクタ 673"/>
        <xdr:cNvCxnSpPr/>
      </xdr:nvCxnSpPr>
      <xdr:spPr>
        <a:xfrm flipV="1">
          <a:off x="14592300" y="16812386"/>
          <a:ext cx="889000" cy="15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11088</xdr:rowOff>
    </xdr:from>
    <xdr:to>
      <xdr:col>22</xdr:col>
      <xdr:colOff>415925</xdr:colOff>
      <xdr:row>98</xdr:row>
      <xdr:rowOff>112688</xdr:rowOff>
    </xdr:to>
    <xdr:sp macro="" textlink="">
      <xdr:nvSpPr>
        <xdr:cNvPr id="675" name="フローチャート : 判断 674"/>
        <xdr:cNvSpPr/>
      </xdr:nvSpPr>
      <xdr:spPr>
        <a:xfrm>
          <a:off x="15430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103815</xdr:rowOff>
    </xdr:from>
    <xdr:ext cx="534377" cy="259045"/>
    <xdr:sp macro="" textlink="">
      <xdr:nvSpPr>
        <xdr:cNvPr id="676" name="テキスト ボックス 675"/>
        <xdr:cNvSpPr txBox="1"/>
      </xdr:nvSpPr>
      <xdr:spPr>
        <a:xfrm>
          <a:off x="15214111" y="1690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50313</xdr:rowOff>
    </xdr:from>
    <xdr:to>
      <xdr:col>21</xdr:col>
      <xdr:colOff>161925</xdr:colOff>
      <xdr:row>98</xdr:row>
      <xdr:rowOff>161079</xdr:rowOff>
    </xdr:to>
    <xdr:cxnSp macro="">
      <xdr:nvCxnSpPr>
        <xdr:cNvPr id="677" name="直線コネクタ 676"/>
        <xdr:cNvCxnSpPr/>
      </xdr:nvCxnSpPr>
      <xdr:spPr>
        <a:xfrm>
          <a:off x="13703300" y="16852413"/>
          <a:ext cx="889000" cy="11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28614</xdr:rowOff>
    </xdr:from>
    <xdr:to>
      <xdr:col>21</xdr:col>
      <xdr:colOff>212725</xdr:colOff>
      <xdr:row>98</xdr:row>
      <xdr:rowOff>130214</xdr:rowOff>
    </xdr:to>
    <xdr:sp macro="" textlink="">
      <xdr:nvSpPr>
        <xdr:cNvPr id="678" name="フローチャート : 判断 677"/>
        <xdr:cNvSpPr/>
      </xdr:nvSpPr>
      <xdr:spPr>
        <a:xfrm>
          <a:off x="14541500" y="1683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146741</xdr:rowOff>
    </xdr:from>
    <xdr:ext cx="534377" cy="259045"/>
    <xdr:sp macro="" textlink="">
      <xdr:nvSpPr>
        <xdr:cNvPr id="679" name="テキスト ボックス 678"/>
        <xdr:cNvSpPr txBox="1"/>
      </xdr:nvSpPr>
      <xdr:spPr>
        <a:xfrm>
          <a:off x="14325111" y="166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50313</xdr:rowOff>
    </xdr:from>
    <xdr:to>
      <xdr:col>19</xdr:col>
      <xdr:colOff>644525</xdr:colOff>
      <xdr:row>98</xdr:row>
      <xdr:rowOff>77040</xdr:rowOff>
    </xdr:to>
    <xdr:cxnSp macro="">
      <xdr:nvCxnSpPr>
        <xdr:cNvPr id="680" name="直線コネクタ 679"/>
        <xdr:cNvCxnSpPr/>
      </xdr:nvCxnSpPr>
      <xdr:spPr>
        <a:xfrm flipV="1">
          <a:off x="12814300" y="16852413"/>
          <a:ext cx="889000" cy="2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8620</xdr:rowOff>
    </xdr:from>
    <xdr:to>
      <xdr:col>20</xdr:col>
      <xdr:colOff>9525</xdr:colOff>
      <xdr:row>98</xdr:row>
      <xdr:rowOff>110220</xdr:rowOff>
    </xdr:to>
    <xdr:sp macro="" textlink="">
      <xdr:nvSpPr>
        <xdr:cNvPr id="681" name="フローチャート : 判断 680"/>
        <xdr:cNvSpPr/>
      </xdr:nvSpPr>
      <xdr:spPr>
        <a:xfrm>
          <a:off x="13652500" y="1681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101347</xdr:rowOff>
    </xdr:from>
    <xdr:ext cx="534377" cy="259045"/>
    <xdr:sp macro="" textlink="">
      <xdr:nvSpPr>
        <xdr:cNvPr id="682" name="テキスト ボックス 681"/>
        <xdr:cNvSpPr txBox="1"/>
      </xdr:nvSpPr>
      <xdr:spPr>
        <a:xfrm>
          <a:off x="13436111" y="1690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82,142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4155</xdr:rowOff>
    </xdr:from>
    <xdr:to>
      <xdr:col>18</xdr:col>
      <xdr:colOff>492125</xdr:colOff>
      <xdr:row>97</xdr:row>
      <xdr:rowOff>105755</xdr:rowOff>
    </xdr:to>
    <xdr:sp macro="" textlink="">
      <xdr:nvSpPr>
        <xdr:cNvPr id="683" name="フローチャート : 判断 682"/>
        <xdr:cNvSpPr/>
      </xdr:nvSpPr>
      <xdr:spPr>
        <a:xfrm>
          <a:off x="12763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122282</xdr:rowOff>
    </xdr:from>
    <xdr:ext cx="599010" cy="259045"/>
    <xdr:sp macro="" textlink="">
      <xdr:nvSpPr>
        <xdr:cNvPr id="684" name="テキスト ボックス 683"/>
        <xdr:cNvSpPr txBox="1"/>
      </xdr:nvSpPr>
      <xdr:spPr>
        <a:xfrm>
          <a:off x="12514794" y="1641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174,486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152051</xdr:rowOff>
    </xdr:from>
    <xdr:to>
      <xdr:col>23</xdr:col>
      <xdr:colOff>568325</xdr:colOff>
      <xdr:row>98</xdr:row>
      <xdr:rowOff>82201</xdr:rowOff>
    </xdr:to>
    <xdr:sp macro="" textlink="">
      <xdr:nvSpPr>
        <xdr:cNvPr id="690" name="円/楕円 689"/>
        <xdr:cNvSpPr/>
      </xdr:nvSpPr>
      <xdr:spPr>
        <a:xfrm>
          <a:off x="16268700" y="1678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3478</xdr:rowOff>
    </xdr:from>
    <xdr:ext cx="534377" cy="259045"/>
    <xdr:sp macro="" textlink="">
      <xdr:nvSpPr>
        <xdr:cNvPr id="691" name="積立金該当値テキスト"/>
        <xdr:cNvSpPr txBox="1"/>
      </xdr:nvSpPr>
      <xdr:spPr>
        <a:xfrm>
          <a:off x="16370300" y="1663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96,850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130936</xdr:rowOff>
    </xdr:from>
    <xdr:to>
      <xdr:col>22</xdr:col>
      <xdr:colOff>415925</xdr:colOff>
      <xdr:row>98</xdr:row>
      <xdr:rowOff>61086</xdr:rowOff>
    </xdr:to>
    <xdr:sp macro="" textlink="">
      <xdr:nvSpPr>
        <xdr:cNvPr id="692" name="円/楕円 691"/>
        <xdr:cNvSpPr/>
      </xdr:nvSpPr>
      <xdr:spPr>
        <a:xfrm>
          <a:off x="15430500" y="1676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77613</xdr:rowOff>
    </xdr:from>
    <xdr:ext cx="599010" cy="259045"/>
    <xdr:sp macro="" textlink="">
      <xdr:nvSpPr>
        <xdr:cNvPr id="693" name="テキスト ボックス 692"/>
        <xdr:cNvSpPr txBox="1"/>
      </xdr:nvSpPr>
      <xdr:spPr>
        <a:xfrm>
          <a:off x="15181794" y="1653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107,934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110279</xdr:rowOff>
    </xdr:from>
    <xdr:to>
      <xdr:col>21</xdr:col>
      <xdr:colOff>212725</xdr:colOff>
      <xdr:row>99</xdr:row>
      <xdr:rowOff>40429</xdr:rowOff>
    </xdr:to>
    <xdr:sp macro="" textlink="">
      <xdr:nvSpPr>
        <xdr:cNvPr id="694" name="円/楕円 693"/>
        <xdr:cNvSpPr/>
      </xdr:nvSpPr>
      <xdr:spPr>
        <a:xfrm>
          <a:off x="14541500" y="1691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31556</xdr:rowOff>
    </xdr:from>
    <xdr:ext cx="534377" cy="259045"/>
    <xdr:sp macro="" textlink="">
      <xdr:nvSpPr>
        <xdr:cNvPr id="695" name="テキスト ボックス 694"/>
        <xdr:cNvSpPr txBox="1"/>
      </xdr:nvSpPr>
      <xdr:spPr>
        <a:xfrm>
          <a:off x="14325111" y="1700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170963</xdr:rowOff>
    </xdr:from>
    <xdr:to>
      <xdr:col>20</xdr:col>
      <xdr:colOff>9525</xdr:colOff>
      <xdr:row>98</xdr:row>
      <xdr:rowOff>101113</xdr:rowOff>
    </xdr:to>
    <xdr:sp macro="" textlink="">
      <xdr:nvSpPr>
        <xdr:cNvPr id="696" name="円/楕円 695"/>
        <xdr:cNvSpPr/>
      </xdr:nvSpPr>
      <xdr:spPr>
        <a:xfrm>
          <a:off x="13652500" y="168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117640</xdr:rowOff>
    </xdr:from>
    <xdr:ext cx="534377" cy="259045"/>
    <xdr:sp macro="" textlink="">
      <xdr:nvSpPr>
        <xdr:cNvPr id="697" name="テキスト ボックス 696"/>
        <xdr:cNvSpPr txBox="1"/>
      </xdr:nvSpPr>
      <xdr:spPr>
        <a:xfrm>
          <a:off x="13436111" y="165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86,922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26240</xdr:rowOff>
    </xdr:from>
    <xdr:to>
      <xdr:col>18</xdr:col>
      <xdr:colOff>492125</xdr:colOff>
      <xdr:row>98</xdr:row>
      <xdr:rowOff>127840</xdr:rowOff>
    </xdr:to>
    <xdr:sp macro="" textlink="">
      <xdr:nvSpPr>
        <xdr:cNvPr id="698" name="円/楕円 697"/>
        <xdr:cNvSpPr/>
      </xdr:nvSpPr>
      <xdr:spPr>
        <a:xfrm>
          <a:off x="12763500" y="1682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118967</xdr:rowOff>
    </xdr:from>
    <xdr:ext cx="534377" cy="259045"/>
    <xdr:sp macro="" textlink="">
      <xdr:nvSpPr>
        <xdr:cNvPr id="699" name="テキスト ボックス 698"/>
        <xdr:cNvSpPr txBox="1"/>
      </xdr:nvSpPr>
      <xdr:spPr>
        <a:xfrm>
          <a:off x="12547111" y="1692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3" name="テキスト ボックス 71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5" name="テキスト ボックス 71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7" name="テキスト ボックス 71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19" name="テキスト ボックス 71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55118</xdr:rowOff>
    </xdr:from>
    <xdr:to>
      <xdr:col>32</xdr:col>
      <xdr:colOff>186689</xdr:colOff>
      <xdr:row>39</xdr:row>
      <xdr:rowOff>44450</xdr:rowOff>
    </xdr:to>
    <xdr:cxnSp macro="">
      <xdr:nvCxnSpPr>
        <xdr:cNvPr id="723" name="直線コネクタ 722"/>
        <xdr:cNvCxnSpPr/>
      </xdr:nvCxnSpPr>
      <xdr:spPr>
        <a:xfrm flipV="1">
          <a:off x="22159595" y="5712968"/>
          <a:ext cx="1269" cy="1018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1795</xdr:rowOff>
    </xdr:from>
    <xdr:ext cx="469744" cy="259045"/>
    <xdr:sp macro="" textlink="">
      <xdr:nvSpPr>
        <xdr:cNvPr id="726" name="投資及び出資金最大値テキスト"/>
        <xdr:cNvSpPr txBox="1"/>
      </xdr:nvSpPr>
      <xdr:spPr>
        <a:xfrm>
          <a:off x="22212300" y="548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5,344</a:t>
          </a:r>
          <a:endParaRPr kumimoji="1" lang="ja-JP" altLang="en-US" sz="1000" b="1">
            <a:latin typeface="ＭＳ Ｐゴシック"/>
          </a:endParaRPr>
        </a:p>
      </xdr:txBody>
    </xdr:sp>
    <xdr:clientData/>
  </xdr:oneCellAnchor>
  <xdr:twoCellAnchor>
    <xdr:from>
      <xdr:col>32</xdr:col>
      <xdr:colOff>98425</xdr:colOff>
      <xdr:row>33</xdr:row>
      <xdr:rowOff>55118</xdr:rowOff>
    </xdr:from>
    <xdr:to>
      <xdr:col>32</xdr:col>
      <xdr:colOff>276225</xdr:colOff>
      <xdr:row>33</xdr:row>
      <xdr:rowOff>55118</xdr:rowOff>
    </xdr:to>
    <xdr:cxnSp macro="">
      <xdr:nvCxnSpPr>
        <xdr:cNvPr id="727" name="直線コネクタ 726"/>
        <xdr:cNvCxnSpPr/>
      </xdr:nvCxnSpPr>
      <xdr:spPr>
        <a:xfrm>
          <a:off x="22072600" y="571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106934</xdr:rowOff>
    </xdr:from>
    <xdr:to>
      <xdr:col>32</xdr:col>
      <xdr:colOff>187325</xdr:colOff>
      <xdr:row>33</xdr:row>
      <xdr:rowOff>131318</xdr:rowOff>
    </xdr:to>
    <xdr:cxnSp macro="">
      <xdr:nvCxnSpPr>
        <xdr:cNvPr id="728" name="直線コネクタ 727"/>
        <xdr:cNvCxnSpPr/>
      </xdr:nvCxnSpPr>
      <xdr:spPr>
        <a:xfrm>
          <a:off x="21323300" y="5764784"/>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51134</xdr:rowOff>
    </xdr:from>
    <xdr:ext cx="378565" cy="259045"/>
    <xdr:sp macro="" textlink="">
      <xdr:nvSpPr>
        <xdr:cNvPr id="729" name="投資及び出資金平均値テキスト"/>
        <xdr:cNvSpPr txBox="1"/>
      </xdr:nvSpPr>
      <xdr:spPr>
        <a:xfrm>
          <a:off x="22212300" y="6566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72707</xdr:rowOff>
    </xdr:from>
    <xdr:to>
      <xdr:col>32</xdr:col>
      <xdr:colOff>238125</xdr:colOff>
      <xdr:row>39</xdr:row>
      <xdr:rowOff>2857</xdr:rowOff>
    </xdr:to>
    <xdr:sp macro="" textlink="">
      <xdr:nvSpPr>
        <xdr:cNvPr id="730" name="フローチャート : 判断 729"/>
        <xdr:cNvSpPr/>
      </xdr:nvSpPr>
      <xdr:spPr>
        <a:xfrm>
          <a:off x="22110700" y="6587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106934</xdr:rowOff>
    </xdr:from>
    <xdr:to>
      <xdr:col>31</xdr:col>
      <xdr:colOff>34925</xdr:colOff>
      <xdr:row>36</xdr:row>
      <xdr:rowOff>30543</xdr:rowOff>
    </xdr:to>
    <xdr:cxnSp macro="">
      <xdr:nvCxnSpPr>
        <xdr:cNvPr id="731" name="直線コネクタ 730"/>
        <xdr:cNvCxnSpPr/>
      </xdr:nvCxnSpPr>
      <xdr:spPr>
        <a:xfrm flipV="1">
          <a:off x="20434300" y="5764784"/>
          <a:ext cx="889000" cy="43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161481</xdr:rowOff>
    </xdr:from>
    <xdr:to>
      <xdr:col>31</xdr:col>
      <xdr:colOff>85725</xdr:colOff>
      <xdr:row>38</xdr:row>
      <xdr:rowOff>91631</xdr:rowOff>
    </xdr:to>
    <xdr:sp macro="" textlink="">
      <xdr:nvSpPr>
        <xdr:cNvPr id="732" name="フローチャート : 判断 731"/>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82758</xdr:rowOff>
    </xdr:from>
    <xdr:ext cx="378565" cy="259045"/>
    <xdr:sp macro="" textlink="">
      <xdr:nvSpPr>
        <xdr:cNvPr id="733" name="テキスト ボックス 732"/>
        <xdr:cNvSpPr txBox="1"/>
      </xdr:nvSpPr>
      <xdr:spPr>
        <a:xfrm>
          <a:off x="21134017" y="6597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28</xdr:col>
      <xdr:colOff>314325</xdr:colOff>
      <xdr:row>29</xdr:row>
      <xdr:rowOff>135890</xdr:rowOff>
    </xdr:from>
    <xdr:to>
      <xdr:col>29</xdr:col>
      <xdr:colOff>517525</xdr:colOff>
      <xdr:row>36</xdr:row>
      <xdr:rowOff>30543</xdr:rowOff>
    </xdr:to>
    <xdr:cxnSp macro="">
      <xdr:nvCxnSpPr>
        <xdr:cNvPr id="734" name="直線コネクタ 733"/>
        <xdr:cNvCxnSpPr/>
      </xdr:nvCxnSpPr>
      <xdr:spPr>
        <a:xfrm>
          <a:off x="19545300" y="5107940"/>
          <a:ext cx="889000" cy="109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123381</xdr:rowOff>
    </xdr:from>
    <xdr:to>
      <xdr:col>29</xdr:col>
      <xdr:colOff>568325</xdr:colOff>
      <xdr:row>39</xdr:row>
      <xdr:rowOff>53531</xdr:rowOff>
    </xdr:to>
    <xdr:sp macro="" textlink="">
      <xdr:nvSpPr>
        <xdr:cNvPr id="735" name="フローチャート : 判断 734"/>
        <xdr:cNvSpPr/>
      </xdr:nvSpPr>
      <xdr:spPr>
        <a:xfrm>
          <a:off x="20383500" y="663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44658</xdr:rowOff>
    </xdr:from>
    <xdr:ext cx="378565" cy="259045"/>
    <xdr:sp macro="" textlink="">
      <xdr:nvSpPr>
        <xdr:cNvPr id="736" name="テキスト ボックス 735"/>
        <xdr:cNvSpPr txBox="1"/>
      </xdr:nvSpPr>
      <xdr:spPr>
        <a:xfrm>
          <a:off x="20245017" y="6731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27</xdr:col>
      <xdr:colOff>111125</xdr:colOff>
      <xdr:row>29</xdr:row>
      <xdr:rowOff>135890</xdr:rowOff>
    </xdr:from>
    <xdr:to>
      <xdr:col>28</xdr:col>
      <xdr:colOff>314325</xdr:colOff>
      <xdr:row>38</xdr:row>
      <xdr:rowOff>62167</xdr:rowOff>
    </xdr:to>
    <xdr:cxnSp macro="">
      <xdr:nvCxnSpPr>
        <xdr:cNvPr id="737" name="直線コネクタ 736"/>
        <xdr:cNvCxnSpPr/>
      </xdr:nvCxnSpPr>
      <xdr:spPr>
        <a:xfrm flipV="1">
          <a:off x="18656300" y="5107940"/>
          <a:ext cx="889000" cy="146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37084</xdr:rowOff>
    </xdr:from>
    <xdr:to>
      <xdr:col>28</xdr:col>
      <xdr:colOff>365125</xdr:colOff>
      <xdr:row>37</xdr:row>
      <xdr:rowOff>138684</xdr:rowOff>
    </xdr:to>
    <xdr:sp macro="" textlink="">
      <xdr:nvSpPr>
        <xdr:cNvPr id="738" name="フローチャート : 判断 737"/>
        <xdr:cNvSpPr/>
      </xdr:nvSpPr>
      <xdr:spPr>
        <a:xfrm>
          <a:off x="19494500" y="638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129811</xdr:rowOff>
    </xdr:from>
    <xdr:ext cx="469744" cy="259045"/>
    <xdr:sp macro="" textlink="">
      <xdr:nvSpPr>
        <xdr:cNvPr id="739" name="テキスト ボックス 738"/>
        <xdr:cNvSpPr txBox="1"/>
      </xdr:nvSpPr>
      <xdr:spPr>
        <a:xfrm>
          <a:off x="19310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134239</xdr:rowOff>
    </xdr:from>
    <xdr:to>
      <xdr:col>27</xdr:col>
      <xdr:colOff>161925</xdr:colOff>
      <xdr:row>38</xdr:row>
      <xdr:rowOff>64389</xdr:rowOff>
    </xdr:to>
    <xdr:sp macro="" textlink="">
      <xdr:nvSpPr>
        <xdr:cNvPr id="740" name="フローチャート : 判断 739"/>
        <xdr:cNvSpPr/>
      </xdr:nvSpPr>
      <xdr:spPr>
        <a:xfrm>
          <a:off x="18605500" y="647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80916</xdr:rowOff>
    </xdr:from>
    <xdr:ext cx="469744" cy="259045"/>
    <xdr:sp macro="" textlink="">
      <xdr:nvSpPr>
        <xdr:cNvPr id="741" name="テキスト ボックス 740"/>
        <xdr:cNvSpPr txBox="1"/>
      </xdr:nvSpPr>
      <xdr:spPr>
        <a:xfrm>
          <a:off x="18421427" y="625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80518</xdr:rowOff>
    </xdr:from>
    <xdr:to>
      <xdr:col>32</xdr:col>
      <xdr:colOff>238125</xdr:colOff>
      <xdr:row>34</xdr:row>
      <xdr:rowOff>10668</xdr:rowOff>
    </xdr:to>
    <xdr:sp macro="" textlink="">
      <xdr:nvSpPr>
        <xdr:cNvPr id="747" name="円/楕円 746"/>
        <xdr:cNvSpPr/>
      </xdr:nvSpPr>
      <xdr:spPr>
        <a:xfrm>
          <a:off x="22110700" y="573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166895</xdr:rowOff>
    </xdr:from>
    <xdr:ext cx="469744" cy="259045"/>
    <xdr:sp macro="" textlink="">
      <xdr:nvSpPr>
        <xdr:cNvPr id="748" name="投資及び出資金該当値テキスト"/>
        <xdr:cNvSpPr txBox="1"/>
      </xdr:nvSpPr>
      <xdr:spPr>
        <a:xfrm>
          <a:off x="22212300" y="565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4,944</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56134</xdr:rowOff>
    </xdr:from>
    <xdr:to>
      <xdr:col>31</xdr:col>
      <xdr:colOff>85725</xdr:colOff>
      <xdr:row>33</xdr:row>
      <xdr:rowOff>157734</xdr:rowOff>
    </xdr:to>
    <xdr:sp macro="" textlink="">
      <xdr:nvSpPr>
        <xdr:cNvPr id="749" name="円/楕円 748"/>
        <xdr:cNvSpPr/>
      </xdr:nvSpPr>
      <xdr:spPr>
        <a:xfrm>
          <a:off x="21272500" y="57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32</xdr:row>
      <xdr:rowOff>2811</xdr:rowOff>
    </xdr:from>
    <xdr:ext cx="469744" cy="259045"/>
    <xdr:sp macro="" textlink="">
      <xdr:nvSpPr>
        <xdr:cNvPr id="750" name="テキスト ボックス 749"/>
        <xdr:cNvSpPr txBox="1"/>
      </xdr:nvSpPr>
      <xdr:spPr>
        <a:xfrm>
          <a:off x="21088427" y="548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5,072</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151193</xdr:rowOff>
    </xdr:from>
    <xdr:to>
      <xdr:col>29</xdr:col>
      <xdr:colOff>568325</xdr:colOff>
      <xdr:row>36</xdr:row>
      <xdr:rowOff>81343</xdr:rowOff>
    </xdr:to>
    <xdr:sp macro="" textlink="">
      <xdr:nvSpPr>
        <xdr:cNvPr id="751" name="円/楕円 750"/>
        <xdr:cNvSpPr/>
      </xdr:nvSpPr>
      <xdr:spPr>
        <a:xfrm>
          <a:off x="20383500" y="615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97870</xdr:rowOff>
    </xdr:from>
    <xdr:ext cx="469744" cy="259045"/>
    <xdr:sp macro="" textlink="">
      <xdr:nvSpPr>
        <xdr:cNvPr id="752" name="テキスト ボックス 751"/>
        <xdr:cNvSpPr txBox="1"/>
      </xdr:nvSpPr>
      <xdr:spPr>
        <a:xfrm>
          <a:off x="20199427" y="592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2,773</a:t>
          </a:r>
          <a:endParaRPr kumimoji="1" lang="ja-JP" altLang="en-US" sz="1000" b="1">
            <a:solidFill>
              <a:srgbClr val="FF0000"/>
            </a:solidFill>
            <a:latin typeface="ＭＳ Ｐゴシック"/>
          </a:endParaRPr>
        </a:p>
      </xdr:txBody>
    </xdr:sp>
    <xdr:clientData/>
  </xdr:oneCellAnchor>
  <xdr:twoCellAnchor>
    <xdr:from>
      <xdr:col>28</xdr:col>
      <xdr:colOff>263525</xdr:colOff>
      <xdr:row>29</xdr:row>
      <xdr:rowOff>85090</xdr:rowOff>
    </xdr:from>
    <xdr:to>
      <xdr:col>28</xdr:col>
      <xdr:colOff>365125</xdr:colOff>
      <xdr:row>30</xdr:row>
      <xdr:rowOff>15240</xdr:rowOff>
    </xdr:to>
    <xdr:sp macro="" textlink="">
      <xdr:nvSpPr>
        <xdr:cNvPr id="753" name="円/楕円 752"/>
        <xdr:cNvSpPr/>
      </xdr:nvSpPr>
      <xdr:spPr>
        <a:xfrm>
          <a:off x="19494500" y="50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28</xdr:row>
      <xdr:rowOff>31767</xdr:rowOff>
    </xdr:from>
    <xdr:ext cx="469744" cy="259045"/>
    <xdr:sp macro="" textlink="">
      <xdr:nvSpPr>
        <xdr:cNvPr id="754" name="テキスト ボックス 753"/>
        <xdr:cNvSpPr txBox="1"/>
      </xdr:nvSpPr>
      <xdr:spPr>
        <a:xfrm>
          <a:off x="19310427" y="483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11367</xdr:rowOff>
    </xdr:from>
    <xdr:to>
      <xdr:col>27</xdr:col>
      <xdr:colOff>161925</xdr:colOff>
      <xdr:row>38</xdr:row>
      <xdr:rowOff>112967</xdr:rowOff>
    </xdr:to>
    <xdr:sp macro="" textlink="">
      <xdr:nvSpPr>
        <xdr:cNvPr id="755" name="円/楕円 754"/>
        <xdr:cNvSpPr/>
      </xdr:nvSpPr>
      <xdr:spPr>
        <a:xfrm>
          <a:off x="18605500" y="652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104094</xdr:rowOff>
    </xdr:from>
    <xdr:ext cx="378565" cy="259045"/>
    <xdr:sp macro="" textlink="">
      <xdr:nvSpPr>
        <xdr:cNvPr id="756" name="テキスト ボックス 755"/>
        <xdr:cNvSpPr txBox="1"/>
      </xdr:nvSpPr>
      <xdr:spPr>
        <a:xfrm>
          <a:off x="18467017" y="6619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72" name="テキスト ボックス 771"/>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4" name="テキスト ボックス 773"/>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6" name="テキスト ボックス 77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112040</xdr:rowOff>
    </xdr:from>
    <xdr:to>
      <xdr:col>32</xdr:col>
      <xdr:colOff>186689</xdr:colOff>
      <xdr:row>59</xdr:row>
      <xdr:rowOff>44450</xdr:rowOff>
    </xdr:to>
    <xdr:cxnSp macro="">
      <xdr:nvCxnSpPr>
        <xdr:cNvPr id="780" name="直線コネクタ 779"/>
        <xdr:cNvCxnSpPr/>
      </xdr:nvCxnSpPr>
      <xdr:spPr>
        <a:xfrm flipV="1">
          <a:off x="22159595" y="8855990"/>
          <a:ext cx="1269" cy="13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56336</xdr:rowOff>
    </xdr:from>
    <xdr:ext cx="249299" cy="259045"/>
    <xdr:sp macro="" textlink="">
      <xdr:nvSpPr>
        <xdr:cNvPr id="781" name="貸付金最小値テキスト"/>
        <xdr:cNvSpPr txBox="1"/>
      </xdr:nvSpPr>
      <xdr:spPr>
        <a:xfrm>
          <a:off x="22212300" y="1017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58717</xdr:rowOff>
    </xdr:from>
    <xdr:ext cx="599010" cy="259045"/>
    <xdr:sp macro="" textlink="">
      <xdr:nvSpPr>
        <xdr:cNvPr id="783" name="貸付金最大値テキスト"/>
        <xdr:cNvSpPr txBox="1"/>
      </xdr:nvSpPr>
      <xdr:spPr>
        <a:xfrm>
          <a:off x="22212300" y="86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171,130</a:t>
          </a:r>
          <a:endParaRPr kumimoji="1" lang="ja-JP" altLang="en-US" sz="1000" b="1">
            <a:latin typeface="ＭＳ Ｐゴシック"/>
          </a:endParaRPr>
        </a:p>
      </xdr:txBody>
    </xdr:sp>
    <xdr:clientData/>
  </xdr:oneCellAnchor>
  <xdr:twoCellAnchor>
    <xdr:from>
      <xdr:col>32</xdr:col>
      <xdr:colOff>98425</xdr:colOff>
      <xdr:row>51</xdr:row>
      <xdr:rowOff>112040</xdr:rowOff>
    </xdr:from>
    <xdr:to>
      <xdr:col>32</xdr:col>
      <xdr:colOff>276225</xdr:colOff>
      <xdr:row>51</xdr:row>
      <xdr:rowOff>112040</xdr:rowOff>
    </xdr:to>
    <xdr:cxnSp macro="">
      <xdr:nvCxnSpPr>
        <xdr:cNvPr id="784" name="直線コネクタ 783"/>
        <xdr:cNvCxnSpPr/>
      </xdr:nvCxnSpPr>
      <xdr:spPr>
        <a:xfrm>
          <a:off x="22072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157569</xdr:rowOff>
    </xdr:from>
    <xdr:to>
      <xdr:col>32</xdr:col>
      <xdr:colOff>187325</xdr:colOff>
      <xdr:row>58</xdr:row>
      <xdr:rowOff>158407</xdr:rowOff>
    </xdr:to>
    <xdr:cxnSp macro="">
      <xdr:nvCxnSpPr>
        <xdr:cNvPr id="785" name="直線コネクタ 784"/>
        <xdr:cNvCxnSpPr/>
      </xdr:nvCxnSpPr>
      <xdr:spPr>
        <a:xfrm flipV="1">
          <a:off x="21323300" y="10101669"/>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100786</xdr:rowOff>
    </xdr:from>
    <xdr:ext cx="469744" cy="259045"/>
    <xdr:sp macro="" textlink="">
      <xdr:nvSpPr>
        <xdr:cNvPr id="786" name="貸付金平均値テキスト"/>
        <xdr:cNvSpPr txBox="1"/>
      </xdr:nvSpPr>
      <xdr:spPr>
        <a:xfrm>
          <a:off x="22212300" y="10044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122359</xdr:rowOff>
    </xdr:from>
    <xdr:to>
      <xdr:col>32</xdr:col>
      <xdr:colOff>238125</xdr:colOff>
      <xdr:row>59</xdr:row>
      <xdr:rowOff>52509</xdr:rowOff>
    </xdr:to>
    <xdr:sp macro="" textlink="">
      <xdr:nvSpPr>
        <xdr:cNvPr id="787" name="フローチャート : 判断 786"/>
        <xdr:cNvSpPr/>
      </xdr:nvSpPr>
      <xdr:spPr>
        <a:xfrm>
          <a:off x="22110700" y="100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158407</xdr:rowOff>
    </xdr:from>
    <xdr:to>
      <xdr:col>31</xdr:col>
      <xdr:colOff>34925</xdr:colOff>
      <xdr:row>58</xdr:row>
      <xdr:rowOff>159581</xdr:rowOff>
    </xdr:to>
    <xdr:cxnSp macro="">
      <xdr:nvCxnSpPr>
        <xdr:cNvPr id="788" name="直線コネクタ 787"/>
        <xdr:cNvCxnSpPr/>
      </xdr:nvCxnSpPr>
      <xdr:spPr>
        <a:xfrm flipV="1">
          <a:off x="20434300" y="10102507"/>
          <a:ext cx="889000" cy="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103508</xdr:rowOff>
    </xdr:from>
    <xdr:to>
      <xdr:col>31</xdr:col>
      <xdr:colOff>85725</xdr:colOff>
      <xdr:row>59</xdr:row>
      <xdr:rowOff>33658</xdr:rowOff>
    </xdr:to>
    <xdr:sp macro="" textlink="">
      <xdr:nvSpPr>
        <xdr:cNvPr id="789" name="フローチャート : 判断 788"/>
        <xdr:cNvSpPr/>
      </xdr:nvSpPr>
      <xdr:spPr>
        <a:xfrm>
          <a:off x="212725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50185</xdr:rowOff>
    </xdr:from>
    <xdr:ext cx="469744" cy="259045"/>
    <xdr:sp macro="" textlink="">
      <xdr:nvSpPr>
        <xdr:cNvPr id="790" name="テキスト ボックス 789"/>
        <xdr:cNvSpPr txBox="1"/>
      </xdr:nvSpPr>
      <xdr:spPr>
        <a:xfrm>
          <a:off x="21088427" y="982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159581</xdr:rowOff>
    </xdr:from>
    <xdr:to>
      <xdr:col>29</xdr:col>
      <xdr:colOff>517525</xdr:colOff>
      <xdr:row>58</xdr:row>
      <xdr:rowOff>170393</xdr:rowOff>
    </xdr:to>
    <xdr:cxnSp macro="">
      <xdr:nvCxnSpPr>
        <xdr:cNvPr id="791" name="直線コネクタ 790"/>
        <xdr:cNvCxnSpPr/>
      </xdr:nvCxnSpPr>
      <xdr:spPr>
        <a:xfrm flipV="1">
          <a:off x="19545300" y="10103681"/>
          <a:ext cx="889000" cy="1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15428</xdr:rowOff>
    </xdr:from>
    <xdr:to>
      <xdr:col>29</xdr:col>
      <xdr:colOff>568325</xdr:colOff>
      <xdr:row>58</xdr:row>
      <xdr:rowOff>117028</xdr:rowOff>
    </xdr:to>
    <xdr:sp macro="" textlink="">
      <xdr:nvSpPr>
        <xdr:cNvPr id="792" name="フローチャート : 判断 791"/>
        <xdr:cNvSpPr/>
      </xdr:nvSpPr>
      <xdr:spPr>
        <a:xfrm>
          <a:off x="20383500" y="995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133555</xdr:rowOff>
    </xdr:from>
    <xdr:ext cx="534377" cy="259045"/>
    <xdr:sp macro="" textlink="">
      <xdr:nvSpPr>
        <xdr:cNvPr id="793" name="テキスト ボックス 792"/>
        <xdr:cNvSpPr txBox="1"/>
      </xdr:nvSpPr>
      <xdr:spPr>
        <a:xfrm>
          <a:off x="20167111" y="973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170393</xdr:rowOff>
    </xdr:from>
    <xdr:to>
      <xdr:col>28</xdr:col>
      <xdr:colOff>314325</xdr:colOff>
      <xdr:row>58</xdr:row>
      <xdr:rowOff>171056</xdr:rowOff>
    </xdr:to>
    <xdr:cxnSp macro="">
      <xdr:nvCxnSpPr>
        <xdr:cNvPr id="794" name="直線コネクタ 793"/>
        <xdr:cNvCxnSpPr/>
      </xdr:nvCxnSpPr>
      <xdr:spPr>
        <a:xfrm flipV="1">
          <a:off x="18656300" y="10114493"/>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10879</xdr:rowOff>
    </xdr:from>
    <xdr:to>
      <xdr:col>28</xdr:col>
      <xdr:colOff>365125</xdr:colOff>
      <xdr:row>58</xdr:row>
      <xdr:rowOff>112479</xdr:rowOff>
    </xdr:to>
    <xdr:sp macro="" textlink="">
      <xdr:nvSpPr>
        <xdr:cNvPr id="795" name="フローチャート : 判断 794"/>
        <xdr:cNvSpPr/>
      </xdr:nvSpPr>
      <xdr:spPr>
        <a:xfrm>
          <a:off x="19494500" y="995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129006</xdr:rowOff>
    </xdr:from>
    <xdr:ext cx="534377" cy="259045"/>
    <xdr:sp macro="" textlink="">
      <xdr:nvSpPr>
        <xdr:cNvPr id="796" name="テキスト ボックス 795"/>
        <xdr:cNvSpPr txBox="1"/>
      </xdr:nvSpPr>
      <xdr:spPr>
        <a:xfrm>
          <a:off x="19278111" y="97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4775</xdr:rowOff>
    </xdr:from>
    <xdr:to>
      <xdr:col>27</xdr:col>
      <xdr:colOff>161925</xdr:colOff>
      <xdr:row>58</xdr:row>
      <xdr:rowOff>106375</xdr:rowOff>
    </xdr:to>
    <xdr:sp macro="" textlink="">
      <xdr:nvSpPr>
        <xdr:cNvPr id="797" name="フローチャート : 判断 796"/>
        <xdr:cNvSpPr/>
      </xdr:nvSpPr>
      <xdr:spPr>
        <a:xfrm>
          <a:off x="18605500" y="99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122902</xdr:rowOff>
    </xdr:from>
    <xdr:ext cx="534377" cy="259045"/>
    <xdr:sp macro="" textlink="">
      <xdr:nvSpPr>
        <xdr:cNvPr id="798" name="テキスト ボックス 797"/>
        <xdr:cNvSpPr txBox="1"/>
      </xdr:nvSpPr>
      <xdr:spPr>
        <a:xfrm>
          <a:off x="18389111" y="97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106769</xdr:rowOff>
    </xdr:from>
    <xdr:to>
      <xdr:col>32</xdr:col>
      <xdr:colOff>238125</xdr:colOff>
      <xdr:row>59</xdr:row>
      <xdr:rowOff>36919</xdr:rowOff>
    </xdr:to>
    <xdr:sp macro="" textlink="">
      <xdr:nvSpPr>
        <xdr:cNvPr id="804" name="円/楕円 803"/>
        <xdr:cNvSpPr/>
      </xdr:nvSpPr>
      <xdr:spPr>
        <a:xfrm>
          <a:off x="22110700" y="1005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66146</xdr:rowOff>
    </xdr:from>
    <xdr:ext cx="469744" cy="259045"/>
    <xdr:sp macro="" textlink="">
      <xdr:nvSpPr>
        <xdr:cNvPr id="805" name="貸付金該当値テキスト"/>
        <xdr:cNvSpPr txBox="1"/>
      </xdr:nvSpPr>
      <xdr:spPr>
        <a:xfrm>
          <a:off x="22212300" y="983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107607</xdr:rowOff>
    </xdr:from>
    <xdr:to>
      <xdr:col>31</xdr:col>
      <xdr:colOff>85725</xdr:colOff>
      <xdr:row>59</xdr:row>
      <xdr:rowOff>37757</xdr:rowOff>
    </xdr:to>
    <xdr:sp macro="" textlink="">
      <xdr:nvSpPr>
        <xdr:cNvPr id="806" name="円/楕円 805"/>
        <xdr:cNvSpPr/>
      </xdr:nvSpPr>
      <xdr:spPr>
        <a:xfrm>
          <a:off x="21272500" y="1005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28884</xdr:rowOff>
    </xdr:from>
    <xdr:ext cx="469744" cy="259045"/>
    <xdr:sp macro="" textlink="">
      <xdr:nvSpPr>
        <xdr:cNvPr id="807" name="テキスト ボックス 806"/>
        <xdr:cNvSpPr txBox="1"/>
      </xdr:nvSpPr>
      <xdr:spPr>
        <a:xfrm>
          <a:off x="21088427" y="1014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108781</xdr:rowOff>
    </xdr:from>
    <xdr:to>
      <xdr:col>29</xdr:col>
      <xdr:colOff>568325</xdr:colOff>
      <xdr:row>59</xdr:row>
      <xdr:rowOff>38931</xdr:rowOff>
    </xdr:to>
    <xdr:sp macro="" textlink="">
      <xdr:nvSpPr>
        <xdr:cNvPr id="808" name="円/楕円 807"/>
        <xdr:cNvSpPr/>
      </xdr:nvSpPr>
      <xdr:spPr>
        <a:xfrm>
          <a:off x="20383500" y="1005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30058</xdr:rowOff>
    </xdr:from>
    <xdr:ext cx="469744" cy="259045"/>
    <xdr:sp macro="" textlink="">
      <xdr:nvSpPr>
        <xdr:cNvPr id="809" name="テキスト ボックス 808"/>
        <xdr:cNvSpPr txBox="1"/>
      </xdr:nvSpPr>
      <xdr:spPr>
        <a:xfrm>
          <a:off x="20199427" y="1014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119593</xdr:rowOff>
    </xdr:from>
    <xdr:to>
      <xdr:col>28</xdr:col>
      <xdr:colOff>365125</xdr:colOff>
      <xdr:row>59</xdr:row>
      <xdr:rowOff>49743</xdr:rowOff>
    </xdr:to>
    <xdr:sp macro="" textlink="">
      <xdr:nvSpPr>
        <xdr:cNvPr id="810" name="円/楕円 809"/>
        <xdr:cNvSpPr/>
      </xdr:nvSpPr>
      <xdr:spPr>
        <a:xfrm>
          <a:off x="19494500" y="1006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40870</xdr:rowOff>
    </xdr:from>
    <xdr:ext cx="469744" cy="259045"/>
    <xdr:sp macro="" textlink="">
      <xdr:nvSpPr>
        <xdr:cNvPr id="811" name="テキスト ボックス 810"/>
        <xdr:cNvSpPr txBox="1"/>
      </xdr:nvSpPr>
      <xdr:spPr>
        <a:xfrm>
          <a:off x="19310427" y="1015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120256</xdr:rowOff>
    </xdr:from>
    <xdr:to>
      <xdr:col>27</xdr:col>
      <xdr:colOff>161925</xdr:colOff>
      <xdr:row>59</xdr:row>
      <xdr:rowOff>50406</xdr:rowOff>
    </xdr:to>
    <xdr:sp macro="" textlink="">
      <xdr:nvSpPr>
        <xdr:cNvPr id="812" name="円/楕円 811"/>
        <xdr:cNvSpPr/>
      </xdr:nvSpPr>
      <xdr:spPr>
        <a:xfrm>
          <a:off x="18605500" y="1006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41533</xdr:rowOff>
    </xdr:from>
    <xdr:ext cx="469744" cy="259045"/>
    <xdr:sp macro="" textlink="">
      <xdr:nvSpPr>
        <xdr:cNvPr id="813" name="テキスト ボックス 812"/>
        <xdr:cNvSpPr txBox="1"/>
      </xdr:nvSpPr>
      <xdr:spPr>
        <a:xfrm>
          <a:off x="18421427" y="1015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25" name="テキスト ボックス 82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9" name="テキスト ボックス 82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31" name="テキスト ボックス 83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133162</xdr:rowOff>
    </xdr:from>
    <xdr:to>
      <xdr:col>32</xdr:col>
      <xdr:colOff>186689</xdr:colOff>
      <xdr:row>78</xdr:row>
      <xdr:rowOff>36449</xdr:rowOff>
    </xdr:to>
    <xdr:cxnSp macro="">
      <xdr:nvCxnSpPr>
        <xdr:cNvPr id="837" name="直線コネクタ 836"/>
        <xdr:cNvCxnSpPr/>
      </xdr:nvCxnSpPr>
      <xdr:spPr>
        <a:xfrm flipV="1">
          <a:off x="22159595" y="11963212"/>
          <a:ext cx="1269" cy="144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40276</xdr:rowOff>
    </xdr:from>
    <xdr:ext cx="534377" cy="259045"/>
    <xdr:sp macro="" textlink="">
      <xdr:nvSpPr>
        <xdr:cNvPr id="838" name="繰出金最小値テキスト"/>
        <xdr:cNvSpPr txBox="1"/>
      </xdr:nvSpPr>
      <xdr:spPr>
        <a:xfrm>
          <a:off x="22212300" y="134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23,550</a:t>
          </a:r>
          <a:endParaRPr kumimoji="1" lang="ja-JP" altLang="en-US" sz="1000" b="1">
            <a:latin typeface="ＭＳ Ｐゴシック"/>
          </a:endParaRPr>
        </a:p>
      </xdr:txBody>
    </xdr:sp>
    <xdr:clientData/>
  </xdr:oneCellAnchor>
  <xdr:twoCellAnchor>
    <xdr:from>
      <xdr:col>32</xdr:col>
      <xdr:colOff>98425</xdr:colOff>
      <xdr:row>78</xdr:row>
      <xdr:rowOff>36449</xdr:rowOff>
    </xdr:from>
    <xdr:to>
      <xdr:col>32</xdr:col>
      <xdr:colOff>276225</xdr:colOff>
      <xdr:row>78</xdr:row>
      <xdr:rowOff>36449</xdr:rowOff>
    </xdr:to>
    <xdr:cxnSp macro="">
      <xdr:nvCxnSpPr>
        <xdr:cNvPr id="839" name="直線コネクタ 838"/>
        <xdr:cNvCxnSpPr/>
      </xdr:nvCxnSpPr>
      <xdr:spPr>
        <a:xfrm>
          <a:off x="22072600" y="1340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79839</xdr:rowOff>
    </xdr:from>
    <xdr:ext cx="599010" cy="259045"/>
    <xdr:sp macro="" textlink="">
      <xdr:nvSpPr>
        <xdr:cNvPr id="840" name="繰出金最大値テキスト"/>
        <xdr:cNvSpPr txBox="1"/>
      </xdr:nvSpPr>
      <xdr:spPr>
        <a:xfrm>
          <a:off x="22212300" y="117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213,358</a:t>
          </a:r>
          <a:endParaRPr kumimoji="1" lang="ja-JP" altLang="en-US" sz="1000" b="1">
            <a:latin typeface="ＭＳ Ｐゴシック"/>
          </a:endParaRPr>
        </a:p>
      </xdr:txBody>
    </xdr:sp>
    <xdr:clientData/>
  </xdr:oneCellAnchor>
  <xdr:twoCellAnchor>
    <xdr:from>
      <xdr:col>32</xdr:col>
      <xdr:colOff>98425</xdr:colOff>
      <xdr:row>69</xdr:row>
      <xdr:rowOff>133162</xdr:rowOff>
    </xdr:from>
    <xdr:to>
      <xdr:col>32</xdr:col>
      <xdr:colOff>276225</xdr:colOff>
      <xdr:row>69</xdr:row>
      <xdr:rowOff>133162</xdr:rowOff>
    </xdr:to>
    <xdr:cxnSp macro="">
      <xdr:nvCxnSpPr>
        <xdr:cNvPr id="841" name="直線コネクタ 840"/>
        <xdr:cNvCxnSpPr/>
      </xdr:nvCxnSpPr>
      <xdr:spPr>
        <a:xfrm>
          <a:off x="22072600" y="1196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25370</xdr:rowOff>
    </xdr:from>
    <xdr:to>
      <xdr:col>32</xdr:col>
      <xdr:colOff>187325</xdr:colOff>
      <xdr:row>75</xdr:row>
      <xdr:rowOff>64567</xdr:rowOff>
    </xdr:to>
    <xdr:cxnSp macro="">
      <xdr:nvCxnSpPr>
        <xdr:cNvPr id="842" name="直線コネクタ 841"/>
        <xdr:cNvCxnSpPr/>
      </xdr:nvCxnSpPr>
      <xdr:spPr>
        <a:xfrm>
          <a:off x="21323300" y="12884120"/>
          <a:ext cx="838200" cy="3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66415</xdr:rowOff>
    </xdr:from>
    <xdr:ext cx="599010" cy="259045"/>
    <xdr:sp macro="" textlink="">
      <xdr:nvSpPr>
        <xdr:cNvPr id="843" name="繰出金平均値テキスト"/>
        <xdr:cNvSpPr txBox="1"/>
      </xdr:nvSpPr>
      <xdr:spPr>
        <a:xfrm>
          <a:off x="22212300" y="125822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105,953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43538</xdr:rowOff>
    </xdr:from>
    <xdr:to>
      <xdr:col>32</xdr:col>
      <xdr:colOff>238125</xdr:colOff>
      <xdr:row>74</xdr:row>
      <xdr:rowOff>145138</xdr:rowOff>
    </xdr:to>
    <xdr:sp macro="" textlink="">
      <xdr:nvSpPr>
        <xdr:cNvPr id="844" name="フローチャート : 判断 843"/>
        <xdr:cNvSpPr/>
      </xdr:nvSpPr>
      <xdr:spPr>
        <a:xfrm>
          <a:off x="221107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25370</xdr:rowOff>
    </xdr:from>
    <xdr:to>
      <xdr:col>31</xdr:col>
      <xdr:colOff>34925</xdr:colOff>
      <xdr:row>75</xdr:row>
      <xdr:rowOff>52085</xdr:rowOff>
    </xdr:to>
    <xdr:cxnSp macro="">
      <xdr:nvCxnSpPr>
        <xdr:cNvPr id="845" name="直線コネクタ 844"/>
        <xdr:cNvCxnSpPr/>
      </xdr:nvCxnSpPr>
      <xdr:spPr>
        <a:xfrm flipV="1">
          <a:off x="20434300" y="12884120"/>
          <a:ext cx="889000" cy="2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60500</xdr:rowOff>
    </xdr:from>
    <xdr:to>
      <xdr:col>31</xdr:col>
      <xdr:colOff>85725</xdr:colOff>
      <xdr:row>74</xdr:row>
      <xdr:rowOff>162100</xdr:rowOff>
    </xdr:to>
    <xdr:sp macro="" textlink="">
      <xdr:nvSpPr>
        <xdr:cNvPr id="846" name="フローチャート : 判断 845"/>
        <xdr:cNvSpPr/>
      </xdr:nvSpPr>
      <xdr:spPr>
        <a:xfrm>
          <a:off x="21272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7177</xdr:rowOff>
    </xdr:from>
    <xdr:ext cx="599010" cy="259045"/>
    <xdr:sp macro="" textlink="">
      <xdr:nvSpPr>
        <xdr:cNvPr id="847" name="テキスト ボックス 846"/>
        <xdr:cNvSpPr txBox="1"/>
      </xdr:nvSpPr>
      <xdr:spPr>
        <a:xfrm>
          <a:off x="21023794" y="125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52085</xdr:rowOff>
    </xdr:from>
    <xdr:to>
      <xdr:col>29</xdr:col>
      <xdr:colOff>517525</xdr:colOff>
      <xdr:row>75</xdr:row>
      <xdr:rowOff>80195</xdr:rowOff>
    </xdr:to>
    <xdr:cxnSp macro="">
      <xdr:nvCxnSpPr>
        <xdr:cNvPr id="848" name="直線コネクタ 847"/>
        <xdr:cNvCxnSpPr/>
      </xdr:nvCxnSpPr>
      <xdr:spPr>
        <a:xfrm flipV="1">
          <a:off x="19545300" y="12910835"/>
          <a:ext cx="889000" cy="2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59098</xdr:rowOff>
    </xdr:from>
    <xdr:to>
      <xdr:col>29</xdr:col>
      <xdr:colOff>568325</xdr:colOff>
      <xdr:row>74</xdr:row>
      <xdr:rowOff>160698</xdr:rowOff>
    </xdr:to>
    <xdr:sp macro="" textlink="">
      <xdr:nvSpPr>
        <xdr:cNvPr id="849" name="フローチャート : 判断 848"/>
        <xdr:cNvSpPr/>
      </xdr:nvSpPr>
      <xdr:spPr>
        <a:xfrm>
          <a:off x="20383500" y="1274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5775</xdr:rowOff>
    </xdr:from>
    <xdr:ext cx="599010" cy="259045"/>
    <xdr:sp macro="" textlink="">
      <xdr:nvSpPr>
        <xdr:cNvPr id="850" name="テキスト ボックス 849"/>
        <xdr:cNvSpPr txBox="1"/>
      </xdr:nvSpPr>
      <xdr:spPr>
        <a:xfrm>
          <a:off x="20134794" y="1252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103,911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59271</xdr:rowOff>
    </xdr:from>
    <xdr:to>
      <xdr:col>28</xdr:col>
      <xdr:colOff>314325</xdr:colOff>
      <xdr:row>75</xdr:row>
      <xdr:rowOff>80195</xdr:rowOff>
    </xdr:to>
    <xdr:cxnSp macro="">
      <xdr:nvCxnSpPr>
        <xdr:cNvPr id="851" name="直線コネクタ 850"/>
        <xdr:cNvCxnSpPr/>
      </xdr:nvCxnSpPr>
      <xdr:spPr>
        <a:xfrm>
          <a:off x="18656300" y="12918021"/>
          <a:ext cx="889000" cy="2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87788</xdr:rowOff>
    </xdr:from>
    <xdr:to>
      <xdr:col>28</xdr:col>
      <xdr:colOff>365125</xdr:colOff>
      <xdr:row>75</xdr:row>
      <xdr:rowOff>17938</xdr:rowOff>
    </xdr:to>
    <xdr:sp macro="" textlink="">
      <xdr:nvSpPr>
        <xdr:cNvPr id="852" name="フローチャート : 判断 851"/>
        <xdr:cNvSpPr/>
      </xdr:nvSpPr>
      <xdr:spPr>
        <a:xfrm>
          <a:off x="19494500" y="1277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73</xdr:row>
      <xdr:rowOff>34465</xdr:rowOff>
    </xdr:from>
    <xdr:ext cx="599010" cy="259045"/>
    <xdr:sp macro="" textlink="">
      <xdr:nvSpPr>
        <xdr:cNvPr id="853" name="テキスト ボックス 852"/>
        <xdr:cNvSpPr txBox="1"/>
      </xdr:nvSpPr>
      <xdr:spPr>
        <a:xfrm>
          <a:off x="19245794" y="1255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100,146</a:t>
          </a:r>
          <a:endParaRPr kumimoji="1" lang="ja-JP" altLang="en-US" sz="1000" b="1">
            <a:solidFill>
              <a:srgbClr val="000080"/>
            </a:solidFill>
            <a:latin typeface="ＭＳ Ｐゴシック"/>
          </a:endParaRPr>
        </a:p>
      </xdr:txBody>
    </xdr:sp>
    <xdr:clientData/>
  </xdr:oneCellAnchor>
  <xdr:twoCellAnchor>
    <xdr:from>
      <xdr:col>27</xdr:col>
      <xdr:colOff>60325</xdr:colOff>
      <xdr:row>72</xdr:row>
      <xdr:rowOff>73568</xdr:rowOff>
    </xdr:from>
    <xdr:to>
      <xdr:col>27</xdr:col>
      <xdr:colOff>161925</xdr:colOff>
      <xdr:row>73</xdr:row>
      <xdr:rowOff>3718</xdr:rowOff>
    </xdr:to>
    <xdr:sp macro="" textlink="">
      <xdr:nvSpPr>
        <xdr:cNvPr id="854" name="フローチャート : 判断 853"/>
        <xdr:cNvSpPr/>
      </xdr:nvSpPr>
      <xdr:spPr>
        <a:xfrm>
          <a:off x="18605500" y="1241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20245</xdr:rowOff>
    </xdr:from>
    <xdr:ext cx="599010" cy="259045"/>
    <xdr:sp macro="" textlink="">
      <xdr:nvSpPr>
        <xdr:cNvPr id="855" name="テキスト ボックス 854"/>
        <xdr:cNvSpPr txBox="1"/>
      </xdr:nvSpPr>
      <xdr:spPr>
        <a:xfrm>
          <a:off x="18356794" y="1219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147,012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13767</xdr:rowOff>
    </xdr:from>
    <xdr:to>
      <xdr:col>32</xdr:col>
      <xdr:colOff>238125</xdr:colOff>
      <xdr:row>75</xdr:row>
      <xdr:rowOff>115367</xdr:rowOff>
    </xdr:to>
    <xdr:sp macro="" textlink="">
      <xdr:nvSpPr>
        <xdr:cNvPr id="861" name="円/楕円 860"/>
        <xdr:cNvSpPr/>
      </xdr:nvSpPr>
      <xdr:spPr>
        <a:xfrm>
          <a:off x="22110700" y="1287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163644</xdr:rowOff>
    </xdr:from>
    <xdr:ext cx="534377" cy="259045"/>
    <xdr:sp macro="" textlink="">
      <xdr:nvSpPr>
        <xdr:cNvPr id="862" name="繰出金該当値テキスト"/>
        <xdr:cNvSpPr txBox="1"/>
      </xdr:nvSpPr>
      <xdr:spPr>
        <a:xfrm>
          <a:off x="22212300" y="1285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87,360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146020</xdr:rowOff>
    </xdr:from>
    <xdr:to>
      <xdr:col>31</xdr:col>
      <xdr:colOff>85725</xdr:colOff>
      <xdr:row>75</xdr:row>
      <xdr:rowOff>76170</xdr:rowOff>
    </xdr:to>
    <xdr:sp macro="" textlink="">
      <xdr:nvSpPr>
        <xdr:cNvPr id="863" name="円/楕円 862"/>
        <xdr:cNvSpPr/>
      </xdr:nvSpPr>
      <xdr:spPr>
        <a:xfrm>
          <a:off x="21272500" y="128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67297</xdr:rowOff>
    </xdr:from>
    <xdr:ext cx="534377" cy="259045"/>
    <xdr:sp macro="" textlink="">
      <xdr:nvSpPr>
        <xdr:cNvPr id="864" name="テキスト ボックス 863"/>
        <xdr:cNvSpPr txBox="1"/>
      </xdr:nvSpPr>
      <xdr:spPr>
        <a:xfrm>
          <a:off x="21056111" y="1292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92,504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1285</xdr:rowOff>
    </xdr:from>
    <xdr:to>
      <xdr:col>29</xdr:col>
      <xdr:colOff>568325</xdr:colOff>
      <xdr:row>75</xdr:row>
      <xdr:rowOff>102885</xdr:rowOff>
    </xdr:to>
    <xdr:sp macro="" textlink="">
      <xdr:nvSpPr>
        <xdr:cNvPr id="865" name="円/楕円 864"/>
        <xdr:cNvSpPr/>
      </xdr:nvSpPr>
      <xdr:spPr>
        <a:xfrm>
          <a:off x="20383500" y="1286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94012</xdr:rowOff>
    </xdr:from>
    <xdr:ext cx="534377" cy="259045"/>
    <xdr:sp macro="" textlink="">
      <xdr:nvSpPr>
        <xdr:cNvPr id="866" name="テキスト ボックス 865"/>
        <xdr:cNvSpPr txBox="1"/>
      </xdr:nvSpPr>
      <xdr:spPr>
        <a:xfrm>
          <a:off x="20167111" y="1295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88,998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29395</xdr:rowOff>
    </xdr:from>
    <xdr:to>
      <xdr:col>28</xdr:col>
      <xdr:colOff>365125</xdr:colOff>
      <xdr:row>75</xdr:row>
      <xdr:rowOff>130995</xdr:rowOff>
    </xdr:to>
    <xdr:sp macro="" textlink="">
      <xdr:nvSpPr>
        <xdr:cNvPr id="867" name="円/楕円 866"/>
        <xdr:cNvSpPr/>
      </xdr:nvSpPr>
      <xdr:spPr>
        <a:xfrm>
          <a:off x="19494500" y="1288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122122</xdr:rowOff>
    </xdr:from>
    <xdr:ext cx="534377" cy="259045"/>
    <xdr:sp macro="" textlink="">
      <xdr:nvSpPr>
        <xdr:cNvPr id="868" name="テキスト ボックス 867"/>
        <xdr:cNvSpPr txBox="1"/>
      </xdr:nvSpPr>
      <xdr:spPr>
        <a:xfrm>
          <a:off x="19278111" y="1298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85,309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8471</xdr:rowOff>
    </xdr:from>
    <xdr:to>
      <xdr:col>27</xdr:col>
      <xdr:colOff>161925</xdr:colOff>
      <xdr:row>75</xdr:row>
      <xdr:rowOff>110071</xdr:rowOff>
    </xdr:to>
    <xdr:sp macro="" textlink="">
      <xdr:nvSpPr>
        <xdr:cNvPr id="869" name="円/楕円 868"/>
        <xdr:cNvSpPr/>
      </xdr:nvSpPr>
      <xdr:spPr>
        <a:xfrm>
          <a:off x="18605500" y="128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101198</xdr:rowOff>
    </xdr:from>
    <xdr:ext cx="534377" cy="259045"/>
    <xdr:sp macro="" textlink="">
      <xdr:nvSpPr>
        <xdr:cNvPr id="870" name="テキスト ボックス 869"/>
        <xdr:cNvSpPr txBox="1"/>
      </xdr:nvSpPr>
      <xdr:spPr>
        <a:xfrm>
          <a:off x="18389111" y="1295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88,055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フローチャート :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5" name="フローチャート :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6" name="テキスト ボックス 89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8" name="フローチャート :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9" name="テキスト ボックス 89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1" name="フローチャート :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2" name="テキスト ボックス 90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フローチャート :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4" name="テキスト ボックス 90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0" name="円/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2" name="円/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3" name="テキスト ボックス 91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4" name="円/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5" name="テキスト ボックス 91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6" name="円/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7" name="テキスト ボックス 91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8" name="円/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9" name="テキスト ボックス 91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住民一人</a:t>
          </a:r>
          <a:r>
            <a:rPr kumimoji="1" lang="en-US" altLang="ja-JP" sz="1300">
              <a:latin typeface="ＭＳ Ｐゴシック"/>
            </a:rPr>
            <a:t>74</a:t>
          </a:r>
          <a:r>
            <a:rPr kumimoji="1" lang="ja-JP" altLang="en-US" sz="1300">
              <a:latin typeface="ＭＳ Ｐゴシック"/>
            </a:rPr>
            <a:t>当たりコストの性質別比較においては、類似団体平均と同水準または、それ以下となっているが、</a:t>
          </a:r>
          <a:endParaRPr kumimoji="1" lang="en-US" altLang="ja-JP" sz="1300">
            <a:latin typeface="ＭＳ Ｐゴシック"/>
          </a:endParaRPr>
        </a:p>
        <a:p>
          <a:r>
            <a:rPr kumimoji="1" lang="ja-JP" altLang="en-US" sz="1300">
              <a:latin typeface="ＭＳ Ｐゴシック"/>
            </a:rPr>
            <a:t>公債費については、後年度の負担軽減を図る観点から計画的に繰上償還を実施しているため、３７千円程度上回っている。</a:t>
          </a:r>
          <a:endParaRPr kumimoji="1" lang="en-US" altLang="ja-JP" sz="1300">
            <a:latin typeface="ＭＳ Ｐゴシック"/>
          </a:endParaRPr>
        </a:p>
        <a:p>
          <a:r>
            <a:rPr kumimoji="1" lang="ja-JP" altLang="en-US" sz="1300">
              <a:latin typeface="ＭＳ Ｐゴシック"/>
            </a:rPr>
            <a:t>普通建設事業費については、平成</a:t>
          </a:r>
          <a:r>
            <a:rPr kumimoji="1" lang="en-US" altLang="ja-JP" sz="1300">
              <a:latin typeface="ＭＳ Ｐゴシック"/>
            </a:rPr>
            <a:t>25</a:t>
          </a:r>
          <a:r>
            <a:rPr kumimoji="1" lang="ja-JP" altLang="en-US" sz="1300">
              <a:latin typeface="ＭＳ Ｐゴシック"/>
            </a:rPr>
            <a:t>、</a:t>
          </a:r>
          <a:r>
            <a:rPr kumimoji="1" lang="en-US" altLang="ja-JP" sz="1300">
              <a:latin typeface="ＭＳ Ｐゴシック"/>
            </a:rPr>
            <a:t>26</a:t>
          </a:r>
          <a:r>
            <a:rPr kumimoji="1" lang="ja-JP" altLang="en-US" sz="1300">
              <a:latin typeface="ＭＳ Ｐゴシック"/>
            </a:rPr>
            <a:t>年は大型な施設整備事業があったため増加しているが、近年は道路、林道関係の継続事業が主である。</a:t>
          </a:r>
          <a:endParaRPr kumimoji="1" lang="en-US" altLang="ja-JP" sz="1300">
            <a:latin typeface="ＭＳ Ｐゴシック"/>
          </a:endParaRPr>
        </a:p>
        <a:p>
          <a:r>
            <a:rPr kumimoji="1" lang="ja-JP" altLang="en-US" sz="1300">
              <a:latin typeface="ＭＳ Ｐゴシック"/>
            </a:rPr>
            <a:t>また現在、学校の大規模改修を実施しており、翌年度以降、増加が見込まれるが、公共施設等総合管理計画に基づいて、偏りがないよう事業展開をしていく。</a:t>
          </a:r>
          <a:endParaRPr kumimoji="1" lang="en-US" altLang="ja-JP" sz="1300">
            <a:latin typeface="ＭＳ Ｐゴシック"/>
          </a:endParaRPr>
        </a:p>
        <a:p>
          <a:r>
            <a:rPr kumimoji="1" lang="ja-JP" altLang="en-US" sz="1300">
              <a:latin typeface="ＭＳ Ｐゴシック"/>
            </a:rPr>
            <a:t>積立金については、今後の起債の償還や公共施設管理計画による施設維持、更新のための財源確保のため、積立を行っているものである。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北海道乙部町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3,919
3,915
162.59
3,950,200
3,776,533
109,583
2,411,975
3,613,878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96348</xdr:rowOff>
    </xdr:from>
    <xdr:to>
      <xdr:col>6</xdr:col>
      <xdr:colOff>510540</xdr:colOff>
      <xdr:row>38</xdr:row>
      <xdr:rowOff>138720</xdr:rowOff>
    </xdr:to>
    <xdr:cxnSp macro="">
      <xdr:nvCxnSpPr>
        <xdr:cNvPr id="57" name="直線コネクタ 56"/>
        <xdr:cNvCxnSpPr/>
      </xdr:nvCxnSpPr>
      <xdr:spPr>
        <a:xfrm flipV="1">
          <a:off x="4633595" y="5239848"/>
          <a:ext cx="1270" cy="141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142547</xdr:rowOff>
    </xdr:from>
    <xdr:ext cx="469744" cy="259045"/>
    <xdr:sp macro="" textlink="">
      <xdr:nvSpPr>
        <xdr:cNvPr id="58" name="議会費最小値テキスト"/>
        <xdr:cNvSpPr txBox="1"/>
      </xdr:nvSpPr>
      <xdr:spPr>
        <a:xfrm>
          <a:off x="4686300" y="66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8,060</a:t>
          </a:r>
          <a:endParaRPr kumimoji="1" lang="ja-JP" altLang="en-US" sz="1000" b="1">
            <a:latin typeface="ＭＳ Ｐゴシック"/>
          </a:endParaRPr>
        </a:p>
      </xdr:txBody>
    </xdr:sp>
    <xdr:clientData/>
  </xdr:oneCellAnchor>
  <xdr:twoCellAnchor>
    <xdr:from>
      <xdr:col>6</xdr:col>
      <xdr:colOff>422275</xdr:colOff>
      <xdr:row>38</xdr:row>
      <xdr:rowOff>138720</xdr:rowOff>
    </xdr:from>
    <xdr:to>
      <xdr:col>6</xdr:col>
      <xdr:colOff>600075</xdr:colOff>
      <xdr:row>38</xdr:row>
      <xdr:rowOff>138720</xdr:rowOff>
    </xdr:to>
    <xdr:cxnSp macro="">
      <xdr:nvCxnSpPr>
        <xdr:cNvPr id="59" name="直線コネクタ 58"/>
        <xdr:cNvCxnSpPr/>
      </xdr:nvCxnSpPr>
      <xdr:spPr>
        <a:xfrm>
          <a:off x="4546600" y="665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43025</xdr:rowOff>
    </xdr:from>
    <xdr:ext cx="534377" cy="259045"/>
    <xdr:sp macro="" textlink="">
      <xdr:nvSpPr>
        <xdr:cNvPr id="60" name="議会費最大値テキスト"/>
        <xdr:cNvSpPr txBox="1"/>
      </xdr:nvSpPr>
      <xdr:spPr>
        <a:xfrm>
          <a:off x="4686300" y="50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94,655</a:t>
          </a:r>
          <a:endParaRPr kumimoji="1" lang="ja-JP" altLang="en-US" sz="1000" b="1">
            <a:latin typeface="ＭＳ Ｐゴシック"/>
          </a:endParaRPr>
        </a:p>
      </xdr:txBody>
    </xdr:sp>
    <xdr:clientData/>
  </xdr:oneCellAnchor>
  <xdr:twoCellAnchor>
    <xdr:from>
      <xdr:col>6</xdr:col>
      <xdr:colOff>422275</xdr:colOff>
      <xdr:row>30</xdr:row>
      <xdr:rowOff>96348</xdr:rowOff>
    </xdr:from>
    <xdr:to>
      <xdr:col>6</xdr:col>
      <xdr:colOff>600075</xdr:colOff>
      <xdr:row>30</xdr:row>
      <xdr:rowOff>96348</xdr:rowOff>
    </xdr:to>
    <xdr:cxnSp macro="">
      <xdr:nvCxnSpPr>
        <xdr:cNvPr id="61" name="直線コネクタ 60"/>
        <xdr:cNvCxnSpPr/>
      </xdr:nvCxnSpPr>
      <xdr:spPr>
        <a:xfrm>
          <a:off x="4546600" y="52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24845</xdr:rowOff>
    </xdr:from>
    <xdr:to>
      <xdr:col>6</xdr:col>
      <xdr:colOff>511175</xdr:colOff>
      <xdr:row>38</xdr:row>
      <xdr:rowOff>48766</xdr:rowOff>
    </xdr:to>
    <xdr:cxnSp macro="">
      <xdr:nvCxnSpPr>
        <xdr:cNvPr id="62" name="直線コネクタ 61"/>
        <xdr:cNvCxnSpPr/>
      </xdr:nvCxnSpPr>
      <xdr:spPr>
        <a:xfrm>
          <a:off x="3797300" y="6539945"/>
          <a:ext cx="838200" cy="2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152174</xdr:rowOff>
    </xdr:from>
    <xdr:ext cx="534377" cy="259045"/>
    <xdr:sp macro="" textlink="">
      <xdr:nvSpPr>
        <xdr:cNvPr id="63" name="議会費平均値テキスト"/>
        <xdr:cNvSpPr txBox="1"/>
      </xdr:nvSpPr>
      <xdr:spPr>
        <a:xfrm>
          <a:off x="4686300" y="63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129297</xdr:rowOff>
    </xdr:from>
    <xdr:to>
      <xdr:col>6</xdr:col>
      <xdr:colOff>561975</xdr:colOff>
      <xdr:row>38</xdr:row>
      <xdr:rowOff>59447</xdr:rowOff>
    </xdr:to>
    <xdr:sp macro="" textlink="">
      <xdr:nvSpPr>
        <xdr:cNvPr id="64" name="フローチャート : 判断 63"/>
        <xdr:cNvSpPr/>
      </xdr:nvSpPr>
      <xdr:spPr>
        <a:xfrm>
          <a:off x="45847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24845</xdr:rowOff>
    </xdr:from>
    <xdr:to>
      <xdr:col>5</xdr:col>
      <xdr:colOff>358775</xdr:colOff>
      <xdr:row>38</xdr:row>
      <xdr:rowOff>47492</xdr:rowOff>
    </xdr:to>
    <xdr:cxnSp macro="">
      <xdr:nvCxnSpPr>
        <xdr:cNvPr id="65" name="直線コネクタ 64"/>
        <xdr:cNvCxnSpPr/>
      </xdr:nvCxnSpPr>
      <xdr:spPr>
        <a:xfrm flipV="1">
          <a:off x="2908300" y="6539945"/>
          <a:ext cx="889000" cy="2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127746</xdr:rowOff>
    </xdr:from>
    <xdr:to>
      <xdr:col>5</xdr:col>
      <xdr:colOff>409575</xdr:colOff>
      <xdr:row>38</xdr:row>
      <xdr:rowOff>57896</xdr:rowOff>
    </xdr:to>
    <xdr:sp macro="" textlink="">
      <xdr:nvSpPr>
        <xdr:cNvPr id="66" name="フローチャート : 判断 65"/>
        <xdr:cNvSpPr/>
      </xdr:nvSpPr>
      <xdr:spPr>
        <a:xfrm>
          <a:off x="3746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74423</xdr:rowOff>
    </xdr:from>
    <xdr:ext cx="534377" cy="259045"/>
    <xdr:sp macro="" textlink="">
      <xdr:nvSpPr>
        <xdr:cNvPr id="67" name="テキスト ボックス 66"/>
        <xdr:cNvSpPr txBox="1"/>
      </xdr:nvSpPr>
      <xdr:spPr>
        <a:xfrm>
          <a:off x="3530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47492</xdr:rowOff>
    </xdr:from>
    <xdr:to>
      <xdr:col>4</xdr:col>
      <xdr:colOff>155575</xdr:colOff>
      <xdr:row>38</xdr:row>
      <xdr:rowOff>49371</xdr:rowOff>
    </xdr:to>
    <xdr:cxnSp macro="">
      <xdr:nvCxnSpPr>
        <xdr:cNvPr id="68" name="直線コネクタ 67"/>
        <xdr:cNvCxnSpPr/>
      </xdr:nvCxnSpPr>
      <xdr:spPr>
        <a:xfrm flipV="1">
          <a:off x="2019300" y="6562592"/>
          <a:ext cx="8890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125101</xdr:rowOff>
    </xdr:from>
    <xdr:to>
      <xdr:col>4</xdr:col>
      <xdr:colOff>206375</xdr:colOff>
      <xdr:row>38</xdr:row>
      <xdr:rowOff>55251</xdr:rowOff>
    </xdr:to>
    <xdr:sp macro="" textlink="">
      <xdr:nvSpPr>
        <xdr:cNvPr id="69" name="フローチャート : 判断 68"/>
        <xdr:cNvSpPr/>
      </xdr:nvSpPr>
      <xdr:spPr>
        <a:xfrm>
          <a:off x="2857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71778</xdr:rowOff>
    </xdr:from>
    <xdr:ext cx="534377" cy="259045"/>
    <xdr:sp macro="" textlink="">
      <xdr:nvSpPr>
        <xdr:cNvPr id="70" name="テキスト ボックス 69"/>
        <xdr:cNvSpPr txBox="1"/>
      </xdr:nvSpPr>
      <xdr:spPr>
        <a:xfrm>
          <a:off x="2641111" y="62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16,283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42218</xdr:rowOff>
    </xdr:from>
    <xdr:to>
      <xdr:col>2</xdr:col>
      <xdr:colOff>638175</xdr:colOff>
      <xdr:row>38</xdr:row>
      <xdr:rowOff>49371</xdr:rowOff>
    </xdr:to>
    <xdr:cxnSp macro="">
      <xdr:nvCxnSpPr>
        <xdr:cNvPr id="71" name="直線コネクタ 70"/>
        <xdr:cNvCxnSpPr/>
      </xdr:nvCxnSpPr>
      <xdr:spPr>
        <a:xfrm>
          <a:off x="1130300" y="6557318"/>
          <a:ext cx="889000" cy="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125345</xdr:rowOff>
    </xdr:from>
    <xdr:to>
      <xdr:col>3</xdr:col>
      <xdr:colOff>3175</xdr:colOff>
      <xdr:row>38</xdr:row>
      <xdr:rowOff>55496</xdr:rowOff>
    </xdr:to>
    <xdr:sp macro="" textlink="">
      <xdr:nvSpPr>
        <xdr:cNvPr id="72" name="フローチャート : 判断 71"/>
        <xdr:cNvSpPr/>
      </xdr:nvSpPr>
      <xdr:spPr>
        <a:xfrm>
          <a:off x="1968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72022</xdr:rowOff>
    </xdr:from>
    <xdr:ext cx="534377" cy="259045"/>
    <xdr:sp macro="" textlink="">
      <xdr:nvSpPr>
        <xdr:cNvPr id="73" name="テキスト ボックス 72"/>
        <xdr:cNvSpPr txBox="1"/>
      </xdr:nvSpPr>
      <xdr:spPr>
        <a:xfrm>
          <a:off x="1752111" y="624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119516</xdr:rowOff>
    </xdr:from>
    <xdr:to>
      <xdr:col>1</xdr:col>
      <xdr:colOff>485775</xdr:colOff>
      <xdr:row>38</xdr:row>
      <xdr:rowOff>49666</xdr:rowOff>
    </xdr:to>
    <xdr:sp macro="" textlink="">
      <xdr:nvSpPr>
        <xdr:cNvPr id="74" name="フローチャート : 判断 73"/>
        <xdr:cNvSpPr/>
      </xdr:nvSpPr>
      <xdr:spPr>
        <a:xfrm>
          <a:off x="1079500" y="64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66193</xdr:rowOff>
    </xdr:from>
    <xdr:ext cx="534377" cy="259045"/>
    <xdr:sp macro="" textlink="">
      <xdr:nvSpPr>
        <xdr:cNvPr id="75" name="テキスト ボックス 74"/>
        <xdr:cNvSpPr txBox="1"/>
      </xdr:nvSpPr>
      <xdr:spPr>
        <a:xfrm>
          <a:off x="863111" y="623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169416</xdr:rowOff>
    </xdr:from>
    <xdr:to>
      <xdr:col>6</xdr:col>
      <xdr:colOff>561975</xdr:colOff>
      <xdr:row>38</xdr:row>
      <xdr:rowOff>99566</xdr:rowOff>
    </xdr:to>
    <xdr:sp macro="" textlink="">
      <xdr:nvSpPr>
        <xdr:cNvPr id="81" name="円/楕円 80"/>
        <xdr:cNvSpPr/>
      </xdr:nvSpPr>
      <xdr:spPr>
        <a:xfrm>
          <a:off x="4584700" y="651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107724</xdr:rowOff>
    </xdr:from>
    <xdr:ext cx="534377" cy="259045"/>
    <xdr:sp macro="" textlink="">
      <xdr:nvSpPr>
        <xdr:cNvPr id="82" name="議会費該当値テキスト"/>
        <xdr:cNvSpPr txBox="1"/>
      </xdr:nvSpPr>
      <xdr:spPr>
        <a:xfrm>
          <a:off x="4686300" y="645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13,569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145495</xdr:rowOff>
    </xdr:from>
    <xdr:to>
      <xdr:col>5</xdr:col>
      <xdr:colOff>409575</xdr:colOff>
      <xdr:row>38</xdr:row>
      <xdr:rowOff>75645</xdr:rowOff>
    </xdr:to>
    <xdr:sp macro="" textlink="">
      <xdr:nvSpPr>
        <xdr:cNvPr id="83" name="円/楕円 82"/>
        <xdr:cNvSpPr/>
      </xdr:nvSpPr>
      <xdr:spPr>
        <a:xfrm>
          <a:off x="3746500" y="648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66772</xdr:rowOff>
    </xdr:from>
    <xdr:ext cx="534377" cy="259045"/>
    <xdr:sp macro="" textlink="">
      <xdr:nvSpPr>
        <xdr:cNvPr id="84" name="テキスト ボックス 83"/>
        <xdr:cNvSpPr txBox="1"/>
      </xdr:nvSpPr>
      <xdr:spPr>
        <a:xfrm>
          <a:off x="3530111" y="658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168142</xdr:rowOff>
    </xdr:from>
    <xdr:to>
      <xdr:col>4</xdr:col>
      <xdr:colOff>206375</xdr:colOff>
      <xdr:row>38</xdr:row>
      <xdr:rowOff>98292</xdr:rowOff>
    </xdr:to>
    <xdr:sp macro="" textlink="">
      <xdr:nvSpPr>
        <xdr:cNvPr id="85" name="円/楕円 84"/>
        <xdr:cNvSpPr/>
      </xdr:nvSpPr>
      <xdr:spPr>
        <a:xfrm>
          <a:off x="2857500" y="651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89419</xdr:rowOff>
    </xdr:from>
    <xdr:ext cx="534377" cy="259045"/>
    <xdr:sp macro="" textlink="">
      <xdr:nvSpPr>
        <xdr:cNvPr id="86" name="テキスト ボックス 85"/>
        <xdr:cNvSpPr txBox="1"/>
      </xdr:nvSpPr>
      <xdr:spPr>
        <a:xfrm>
          <a:off x="2641111" y="660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170021</xdr:rowOff>
    </xdr:from>
    <xdr:to>
      <xdr:col>3</xdr:col>
      <xdr:colOff>3175</xdr:colOff>
      <xdr:row>38</xdr:row>
      <xdr:rowOff>100171</xdr:rowOff>
    </xdr:to>
    <xdr:sp macro="" textlink="">
      <xdr:nvSpPr>
        <xdr:cNvPr id="87" name="円/楕円 86"/>
        <xdr:cNvSpPr/>
      </xdr:nvSpPr>
      <xdr:spPr>
        <a:xfrm>
          <a:off x="1968500" y="651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91298</xdr:rowOff>
    </xdr:from>
    <xdr:ext cx="534377" cy="259045"/>
    <xdr:sp macro="" textlink="">
      <xdr:nvSpPr>
        <xdr:cNvPr id="88" name="テキスト ボックス 87"/>
        <xdr:cNvSpPr txBox="1"/>
      </xdr:nvSpPr>
      <xdr:spPr>
        <a:xfrm>
          <a:off x="1752111" y="6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162868</xdr:rowOff>
    </xdr:from>
    <xdr:to>
      <xdr:col>1</xdr:col>
      <xdr:colOff>485775</xdr:colOff>
      <xdr:row>38</xdr:row>
      <xdr:rowOff>93018</xdr:rowOff>
    </xdr:to>
    <xdr:sp macro="" textlink="">
      <xdr:nvSpPr>
        <xdr:cNvPr id="89" name="円/楕円 88"/>
        <xdr:cNvSpPr/>
      </xdr:nvSpPr>
      <xdr:spPr>
        <a:xfrm>
          <a:off x="1079500" y="650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84145</xdr:rowOff>
    </xdr:from>
    <xdr:ext cx="534377" cy="259045"/>
    <xdr:sp macro="" textlink="">
      <xdr:nvSpPr>
        <xdr:cNvPr id="90" name="テキスト ボックス 89"/>
        <xdr:cNvSpPr txBox="1"/>
      </xdr:nvSpPr>
      <xdr:spPr>
        <a:xfrm>
          <a:off x="863111" y="659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167927</xdr:rowOff>
    </xdr:from>
    <xdr:to>
      <xdr:col>6</xdr:col>
      <xdr:colOff>510540</xdr:colOff>
      <xdr:row>58</xdr:row>
      <xdr:rowOff>119150</xdr:rowOff>
    </xdr:to>
    <xdr:cxnSp macro="">
      <xdr:nvCxnSpPr>
        <xdr:cNvPr id="114" name="直線コネクタ 113"/>
        <xdr:cNvCxnSpPr/>
      </xdr:nvCxnSpPr>
      <xdr:spPr>
        <a:xfrm flipV="1">
          <a:off x="4633595" y="8740427"/>
          <a:ext cx="1270" cy="132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122977</xdr:rowOff>
    </xdr:from>
    <xdr:ext cx="534377" cy="259045"/>
    <xdr:sp macro="" textlink="">
      <xdr:nvSpPr>
        <xdr:cNvPr id="115" name="総務費最小値テキスト"/>
        <xdr:cNvSpPr txBox="1"/>
      </xdr:nvSpPr>
      <xdr:spPr>
        <a:xfrm>
          <a:off x="4686300" y="100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76,181</a:t>
          </a:r>
          <a:endParaRPr kumimoji="1" lang="ja-JP" altLang="en-US" sz="1000" b="1">
            <a:latin typeface="ＭＳ Ｐゴシック"/>
          </a:endParaRPr>
        </a:p>
      </xdr:txBody>
    </xdr:sp>
    <xdr:clientData/>
  </xdr:oneCellAnchor>
  <xdr:twoCellAnchor>
    <xdr:from>
      <xdr:col>6</xdr:col>
      <xdr:colOff>422275</xdr:colOff>
      <xdr:row>58</xdr:row>
      <xdr:rowOff>119150</xdr:rowOff>
    </xdr:from>
    <xdr:to>
      <xdr:col>6</xdr:col>
      <xdr:colOff>600075</xdr:colOff>
      <xdr:row>58</xdr:row>
      <xdr:rowOff>119150</xdr:rowOff>
    </xdr:to>
    <xdr:cxnSp macro="">
      <xdr:nvCxnSpPr>
        <xdr:cNvPr id="116" name="直線コネクタ 115"/>
        <xdr:cNvCxnSpPr/>
      </xdr:nvCxnSpPr>
      <xdr:spPr>
        <a:xfrm>
          <a:off x="4546600" y="100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114604</xdr:rowOff>
    </xdr:from>
    <xdr:ext cx="690189" cy="259045"/>
    <xdr:sp macro="" textlink="">
      <xdr:nvSpPr>
        <xdr:cNvPr id="117" name="総務費最大値テキスト"/>
        <xdr:cNvSpPr txBox="1"/>
      </xdr:nvSpPr>
      <xdr:spPr>
        <a:xfrm>
          <a:off x="4686300" y="8515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1,117,774</a:t>
          </a:r>
          <a:endParaRPr kumimoji="1" lang="ja-JP" altLang="en-US" sz="1000" b="1">
            <a:latin typeface="ＭＳ Ｐゴシック"/>
          </a:endParaRPr>
        </a:p>
      </xdr:txBody>
    </xdr:sp>
    <xdr:clientData/>
  </xdr:oneCellAnchor>
  <xdr:twoCellAnchor>
    <xdr:from>
      <xdr:col>6</xdr:col>
      <xdr:colOff>422275</xdr:colOff>
      <xdr:row>50</xdr:row>
      <xdr:rowOff>167927</xdr:rowOff>
    </xdr:from>
    <xdr:to>
      <xdr:col>6</xdr:col>
      <xdr:colOff>600075</xdr:colOff>
      <xdr:row>50</xdr:row>
      <xdr:rowOff>167927</xdr:rowOff>
    </xdr:to>
    <xdr:cxnSp macro="">
      <xdr:nvCxnSpPr>
        <xdr:cNvPr id="118" name="直線コネクタ 117"/>
        <xdr:cNvCxnSpPr/>
      </xdr:nvCxnSpPr>
      <xdr:spPr>
        <a:xfrm>
          <a:off x="4546600" y="874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101996</xdr:rowOff>
    </xdr:from>
    <xdr:to>
      <xdr:col>6</xdr:col>
      <xdr:colOff>511175</xdr:colOff>
      <xdr:row>57</xdr:row>
      <xdr:rowOff>106607</xdr:rowOff>
    </xdr:to>
    <xdr:cxnSp macro="">
      <xdr:nvCxnSpPr>
        <xdr:cNvPr id="119" name="直線コネクタ 118"/>
        <xdr:cNvCxnSpPr/>
      </xdr:nvCxnSpPr>
      <xdr:spPr>
        <a:xfrm flipV="1">
          <a:off x="3797300" y="9874646"/>
          <a:ext cx="8382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59777</xdr:rowOff>
    </xdr:from>
    <xdr:ext cx="599010" cy="259045"/>
    <xdr:sp macro="" textlink="">
      <xdr:nvSpPr>
        <xdr:cNvPr id="120" name="総務費平均値テキスト"/>
        <xdr:cNvSpPr txBox="1"/>
      </xdr:nvSpPr>
      <xdr:spPr>
        <a:xfrm>
          <a:off x="4686300" y="9660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235,945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36900</xdr:rowOff>
    </xdr:from>
    <xdr:to>
      <xdr:col>6</xdr:col>
      <xdr:colOff>561975</xdr:colOff>
      <xdr:row>57</xdr:row>
      <xdr:rowOff>138500</xdr:rowOff>
    </xdr:to>
    <xdr:sp macro="" textlink="">
      <xdr:nvSpPr>
        <xdr:cNvPr id="121" name="フローチャート : 判断 120"/>
        <xdr:cNvSpPr/>
      </xdr:nvSpPr>
      <xdr:spPr>
        <a:xfrm>
          <a:off x="45847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106607</xdr:rowOff>
    </xdr:from>
    <xdr:to>
      <xdr:col>5</xdr:col>
      <xdr:colOff>358775</xdr:colOff>
      <xdr:row>57</xdr:row>
      <xdr:rowOff>138725</xdr:rowOff>
    </xdr:to>
    <xdr:cxnSp macro="">
      <xdr:nvCxnSpPr>
        <xdr:cNvPr id="122" name="直線コネクタ 121"/>
        <xdr:cNvCxnSpPr/>
      </xdr:nvCxnSpPr>
      <xdr:spPr>
        <a:xfrm flipV="1">
          <a:off x="2908300" y="9879257"/>
          <a:ext cx="8890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47158</xdr:rowOff>
    </xdr:from>
    <xdr:to>
      <xdr:col>5</xdr:col>
      <xdr:colOff>409575</xdr:colOff>
      <xdr:row>57</xdr:row>
      <xdr:rowOff>148758</xdr:rowOff>
    </xdr:to>
    <xdr:sp macro="" textlink="">
      <xdr:nvSpPr>
        <xdr:cNvPr id="123" name="フローチャート : 判断 122"/>
        <xdr:cNvSpPr/>
      </xdr:nvSpPr>
      <xdr:spPr>
        <a:xfrm>
          <a:off x="3746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165285</xdr:rowOff>
    </xdr:from>
    <xdr:ext cx="599010" cy="259045"/>
    <xdr:sp macro="" textlink="">
      <xdr:nvSpPr>
        <xdr:cNvPr id="124" name="テキスト ボックス 123"/>
        <xdr:cNvSpPr txBox="1"/>
      </xdr:nvSpPr>
      <xdr:spPr>
        <a:xfrm>
          <a:off x="3497794" y="959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94699</xdr:rowOff>
    </xdr:from>
    <xdr:to>
      <xdr:col>4</xdr:col>
      <xdr:colOff>155575</xdr:colOff>
      <xdr:row>57</xdr:row>
      <xdr:rowOff>138725</xdr:rowOff>
    </xdr:to>
    <xdr:cxnSp macro="">
      <xdr:nvCxnSpPr>
        <xdr:cNvPr id="125" name="直線コネクタ 124"/>
        <xdr:cNvCxnSpPr/>
      </xdr:nvCxnSpPr>
      <xdr:spPr>
        <a:xfrm>
          <a:off x="2019300" y="9867349"/>
          <a:ext cx="889000" cy="4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53913</xdr:rowOff>
    </xdr:from>
    <xdr:to>
      <xdr:col>4</xdr:col>
      <xdr:colOff>206375</xdr:colOff>
      <xdr:row>57</xdr:row>
      <xdr:rowOff>155513</xdr:rowOff>
    </xdr:to>
    <xdr:sp macro="" textlink="">
      <xdr:nvSpPr>
        <xdr:cNvPr id="126" name="フローチャート : 判断 125"/>
        <xdr:cNvSpPr/>
      </xdr:nvSpPr>
      <xdr:spPr>
        <a:xfrm>
          <a:off x="2857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590</xdr:rowOff>
    </xdr:from>
    <xdr:ext cx="599010" cy="259045"/>
    <xdr:sp macro="" textlink="">
      <xdr:nvSpPr>
        <xdr:cNvPr id="127" name="テキスト ボックス 126"/>
        <xdr:cNvSpPr txBox="1"/>
      </xdr:nvSpPr>
      <xdr:spPr>
        <a:xfrm>
          <a:off x="2608794" y="960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222,549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94699</xdr:rowOff>
    </xdr:from>
    <xdr:to>
      <xdr:col>2</xdr:col>
      <xdr:colOff>638175</xdr:colOff>
      <xdr:row>57</xdr:row>
      <xdr:rowOff>147629</xdr:rowOff>
    </xdr:to>
    <xdr:cxnSp macro="">
      <xdr:nvCxnSpPr>
        <xdr:cNvPr id="128" name="直線コネクタ 127"/>
        <xdr:cNvCxnSpPr/>
      </xdr:nvCxnSpPr>
      <xdr:spPr>
        <a:xfrm flipV="1">
          <a:off x="1130300" y="9867349"/>
          <a:ext cx="889000" cy="5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48628</xdr:rowOff>
    </xdr:from>
    <xdr:to>
      <xdr:col>3</xdr:col>
      <xdr:colOff>3175</xdr:colOff>
      <xdr:row>57</xdr:row>
      <xdr:rowOff>150228</xdr:rowOff>
    </xdr:to>
    <xdr:sp macro="" textlink="">
      <xdr:nvSpPr>
        <xdr:cNvPr id="129" name="フローチャート : 判断 128"/>
        <xdr:cNvSpPr/>
      </xdr:nvSpPr>
      <xdr:spPr>
        <a:xfrm>
          <a:off x="1968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141355</xdr:rowOff>
    </xdr:from>
    <xdr:ext cx="599010" cy="259045"/>
    <xdr:sp macro="" textlink="">
      <xdr:nvSpPr>
        <xdr:cNvPr id="130" name="テキスト ボックス 129"/>
        <xdr:cNvSpPr txBox="1"/>
      </xdr:nvSpPr>
      <xdr:spPr>
        <a:xfrm>
          <a:off x="1719794" y="991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226,710</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100597</xdr:rowOff>
    </xdr:from>
    <xdr:to>
      <xdr:col>1</xdr:col>
      <xdr:colOff>485775</xdr:colOff>
      <xdr:row>57</xdr:row>
      <xdr:rowOff>30747</xdr:rowOff>
    </xdr:to>
    <xdr:sp macro="" textlink="">
      <xdr:nvSpPr>
        <xdr:cNvPr id="131" name="フローチャート : 判断 130"/>
        <xdr:cNvSpPr/>
      </xdr:nvSpPr>
      <xdr:spPr>
        <a:xfrm>
          <a:off x="1079500" y="9701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47274</xdr:rowOff>
    </xdr:from>
    <xdr:ext cx="599010" cy="259045"/>
    <xdr:sp macro="" textlink="">
      <xdr:nvSpPr>
        <xdr:cNvPr id="132" name="テキスト ボックス 131"/>
        <xdr:cNvSpPr txBox="1"/>
      </xdr:nvSpPr>
      <xdr:spPr>
        <a:xfrm>
          <a:off x="830794" y="947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320,790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51196</xdr:rowOff>
    </xdr:from>
    <xdr:to>
      <xdr:col>6</xdr:col>
      <xdr:colOff>561975</xdr:colOff>
      <xdr:row>57</xdr:row>
      <xdr:rowOff>152796</xdr:rowOff>
    </xdr:to>
    <xdr:sp macro="" textlink="">
      <xdr:nvSpPr>
        <xdr:cNvPr id="138" name="円/楕円 137"/>
        <xdr:cNvSpPr/>
      </xdr:nvSpPr>
      <xdr:spPr>
        <a:xfrm>
          <a:off x="4584700" y="982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29623</xdr:rowOff>
    </xdr:from>
    <xdr:ext cx="599010" cy="259045"/>
    <xdr:sp macro="" textlink="">
      <xdr:nvSpPr>
        <xdr:cNvPr id="139" name="総務費該当値テキスト"/>
        <xdr:cNvSpPr txBox="1"/>
      </xdr:nvSpPr>
      <xdr:spPr>
        <a:xfrm>
          <a:off x="4686300" y="980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224,688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55807</xdr:rowOff>
    </xdr:from>
    <xdr:to>
      <xdr:col>5</xdr:col>
      <xdr:colOff>409575</xdr:colOff>
      <xdr:row>57</xdr:row>
      <xdr:rowOff>157407</xdr:rowOff>
    </xdr:to>
    <xdr:sp macro="" textlink="">
      <xdr:nvSpPr>
        <xdr:cNvPr id="140" name="円/楕円 139"/>
        <xdr:cNvSpPr/>
      </xdr:nvSpPr>
      <xdr:spPr>
        <a:xfrm>
          <a:off x="3746500" y="982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148534</xdr:rowOff>
    </xdr:from>
    <xdr:ext cx="599010" cy="259045"/>
    <xdr:sp macro="" textlink="">
      <xdr:nvSpPr>
        <xdr:cNvPr id="141" name="テキスト ボックス 140"/>
        <xdr:cNvSpPr txBox="1"/>
      </xdr:nvSpPr>
      <xdr:spPr>
        <a:xfrm>
          <a:off x="3497794" y="992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221,057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87925</xdr:rowOff>
    </xdr:from>
    <xdr:to>
      <xdr:col>4</xdr:col>
      <xdr:colOff>206375</xdr:colOff>
      <xdr:row>58</xdr:row>
      <xdr:rowOff>18075</xdr:rowOff>
    </xdr:to>
    <xdr:sp macro="" textlink="">
      <xdr:nvSpPr>
        <xdr:cNvPr id="142" name="円/楕円 141"/>
        <xdr:cNvSpPr/>
      </xdr:nvSpPr>
      <xdr:spPr>
        <a:xfrm>
          <a:off x="2857500" y="98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9202</xdr:rowOff>
    </xdr:from>
    <xdr:ext cx="599010" cy="259045"/>
    <xdr:sp macro="" textlink="">
      <xdr:nvSpPr>
        <xdr:cNvPr id="143" name="テキスト ボックス 142"/>
        <xdr:cNvSpPr txBox="1"/>
      </xdr:nvSpPr>
      <xdr:spPr>
        <a:xfrm>
          <a:off x="2608794" y="995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195,768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43899</xdr:rowOff>
    </xdr:from>
    <xdr:to>
      <xdr:col>3</xdr:col>
      <xdr:colOff>3175</xdr:colOff>
      <xdr:row>57</xdr:row>
      <xdr:rowOff>145499</xdr:rowOff>
    </xdr:to>
    <xdr:sp macro="" textlink="">
      <xdr:nvSpPr>
        <xdr:cNvPr id="144" name="円/楕円 143"/>
        <xdr:cNvSpPr/>
      </xdr:nvSpPr>
      <xdr:spPr>
        <a:xfrm>
          <a:off x="1968500" y="981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162026</xdr:rowOff>
    </xdr:from>
    <xdr:ext cx="599010" cy="259045"/>
    <xdr:sp macro="" textlink="">
      <xdr:nvSpPr>
        <xdr:cNvPr id="145" name="テキスト ボックス 144"/>
        <xdr:cNvSpPr txBox="1"/>
      </xdr:nvSpPr>
      <xdr:spPr>
        <a:xfrm>
          <a:off x="1719794" y="9591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230,434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96829</xdr:rowOff>
    </xdr:from>
    <xdr:to>
      <xdr:col>1</xdr:col>
      <xdr:colOff>485775</xdr:colOff>
      <xdr:row>58</xdr:row>
      <xdr:rowOff>26979</xdr:rowOff>
    </xdr:to>
    <xdr:sp macro="" textlink="">
      <xdr:nvSpPr>
        <xdr:cNvPr id="146" name="円/楕円 145"/>
        <xdr:cNvSpPr/>
      </xdr:nvSpPr>
      <xdr:spPr>
        <a:xfrm>
          <a:off x="1079500" y="986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18106</xdr:rowOff>
    </xdr:from>
    <xdr:ext cx="599010" cy="259045"/>
    <xdr:sp macro="" textlink="">
      <xdr:nvSpPr>
        <xdr:cNvPr id="147" name="テキスト ボックス 146"/>
        <xdr:cNvSpPr txBox="1"/>
      </xdr:nvSpPr>
      <xdr:spPr>
        <a:xfrm>
          <a:off x="830794" y="99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55797</xdr:rowOff>
    </xdr:from>
    <xdr:to>
      <xdr:col>6</xdr:col>
      <xdr:colOff>510540</xdr:colOff>
      <xdr:row>78</xdr:row>
      <xdr:rowOff>78755</xdr:rowOff>
    </xdr:to>
    <xdr:cxnSp macro="">
      <xdr:nvCxnSpPr>
        <xdr:cNvPr id="173" name="直線コネクタ 172"/>
        <xdr:cNvCxnSpPr/>
      </xdr:nvCxnSpPr>
      <xdr:spPr>
        <a:xfrm flipV="1">
          <a:off x="4633595" y="12057297"/>
          <a:ext cx="1270" cy="139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82582</xdr:rowOff>
    </xdr:from>
    <xdr:ext cx="599010" cy="259045"/>
    <xdr:sp macro="" textlink="">
      <xdr:nvSpPr>
        <xdr:cNvPr id="174" name="民生費最小値テキスト"/>
        <xdr:cNvSpPr txBox="1"/>
      </xdr:nvSpPr>
      <xdr:spPr>
        <a:xfrm>
          <a:off x="4686300" y="134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117,324</a:t>
          </a:r>
          <a:endParaRPr kumimoji="1" lang="ja-JP" altLang="en-US" sz="1000" b="1">
            <a:latin typeface="ＭＳ Ｐゴシック"/>
          </a:endParaRPr>
        </a:p>
      </xdr:txBody>
    </xdr:sp>
    <xdr:clientData/>
  </xdr:oneCellAnchor>
  <xdr:twoCellAnchor>
    <xdr:from>
      <xdr:col>6</xdr:col>
      <xdr:colOff>422275</xdr:colOff>
      <xdr:row>78</xdr:row>
      <xdr:rowOff>78755</xdr:rowOff>
    </xdr:from>
    <xdr:to>
      <xdr:col>6</xdr:col>
      <xdr:colOff>600075</xdr:colOff>
      <xdr:row>78</xdr:row>
      <xdr:rowOff>78755</xdr:rowOff>
    </xdr:to>
    <xdr:cxnSp macro="">
      <xdr:nvCxnSpPr>
        <xdr:cNvPr id="175" name="直線コネクタ 174"/>
        <xdr:cNvCxnSpPr/>
      </xdr:nvCxnSpPr>
      <xdr:spPr>
        <a:xfrm>
          <a:off x="4546600" y="134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2474</xdr:rowOff>
    </xdr:from>
    <xdr:ext cx="599010" cy="259045"/>
    <xdr:sp macro="" textlink="">
      <xdr:nvSpPr>
        <xdr:cNvPr id="176" name="民生費最大値テキスト"/>
        <xdr:cNvSpPr txBox="1"/>
      </xdr:nvSpPr>
      <xdr:spPr>
        <a:xfrm>
          <a:off x="4686300" y="118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971,384</a:t>
          </a:r>
          <a:endParaRPr kumimoji="1" lang="ja-JP" altLang="en-US" sz="1000" b="1">
            <a:latin typeface="ＭＳ Ｐゴシック"/>
          </a:endParaRPr>
        </a:p>
      </xdr:txBody>
    </xdr:sp>
    <xdr:clientData/>
  </xdr:oneCellAnchor>
  <xdr:twoCellAnchor>
    <xdr:from>
      <xdr:col>6</xdr:col>
      <xdr:colOff>422275</xdr:colOff>
      <xdr:row>70</xdr:row>
      <xdr:rowOff>55797</xdr:rowOff>
    </xdr:from>
    <xdr:to>
      <xdr:col>6</xdr:col>
      <xdr:colOff>600075</xdr:colOff>
      <xdr:row>70</xdr:row>
      <xdr:rowOff>55797</xdr:rowOff>
    </xdr:to>
    <xdr:cxnSp macro="">
      <xdr:nvCxnSpPr>
        <xdr:cNvPr id="177" name="直線コネクタ 176"/>
        <xdr:cNvCxnSpPr/>
      </xdr:nvCxnSpPr>
      <xdr:spPr>
        <a:xfrm>
          <a:off x="4546600" y="1205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159530</xdr:rowOff>
    </xdr:from>
    <xdr:to>
      <xdr:col>6</xdr:col>
      <xdr:colOff>511175</xdr:colOff>
      <xdr:row>78</xdr:row>
      <xdr:rowOff>293</xdr:rowOff>
    </xdr:to>
    <xdr:cxnSp macro="">
      <xdr:nvCxnSpPr>
        <xdr:cNvPr id="178" name="直線コネクタ 177"/>
        <xdr:cNvCxnSpPr/>
      </xdr:nvCxnSpPr>
      <xdr:spPr>
        <a:xfrm flipV="1">
          <a:off x="3797300" y="13361180"/>
          <a:ext cx="8382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102086</xdr:rowOff>
    </xdr:from>
    <xdr:ext cx="599010" cy="259045"/>
    <xdr:sp macro="" textlink="">
      <xdr:nvSpPr>
        <xdr:cNvPr id="179" name="民生費平均値テキスト"/>
        <xdr:cNvSpPr txBox="1"/>
      </xdr:nvSpPr>
      <xdr:spPr>
        <a:xfrm>
          <a:off x="4686300" y="13132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190,935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79209</xdr:rowOff>
    </xdr:from>
    <xdr:to>
      <xdr:col>6</xdr:col>
      <xdr:colOff>561975</xdr:colOff>
      <xdr:row>78</xdr:row>
      <xdr:rowOff>9359</xdr:rowOff>
    </xdr:to>
    <xdr:sp macro="" textlink="">
      <xdr:nvSpPr>
        <xdr:cNvPr id="180" name="フローチャート : 判断 179"/>
        <xdr:cNvSpPr/>
      </xdr:nvSpPr>
      <xdr:spPr>
        <a:xfrm>
          <a:off x="4584700" y="132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293</xdr:rowOff>
    </xdr:from>
    <xdr:to>
      <xdr:col>5</xdr:col>
      <xdr:colOff>358775</xdr:colOff>
      <xdr:row>78</xdr:row>
      <xdr:rowOff>7775</xdr:rowOff>
    </xdr:to>
    <xdr:cxnSp macro="">
      <xdr:nvCxnSpPr>
        <xdr:cNvPr id="181" name="直線コネクタ 180"/>
        <xdr:cNvCxnSpPr/>
      </xdr:nvCxnSpPr>
      <xdr:spPr>
        <a:xfrm flipV="1">
          <a:off x="2908300" y="13373393"/>
          <a:ext cx="889000" cy="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91115</xdr:rowOff>
    </xdr:from>
    <xdr:to>
      <xdr:col>5</xdr:col>
      <xdr:colOff>409575</xdr:colOff>
      <xdr:row>78</xdr:row>
      <xdr:rowOff>21265</xdr:rowOff>
    </xdr:to>
    <xdr:sp macro="" textlink="">
      <xdr:nvSpPr>
        <xdr:cNvPr id="182" name="フローチャート : 判断 181"/>
        <xdr:cNvSpPr/>
      </xdr:nvSpPr>
      <xdr:spPr>
        <a:xfrm>
          <a:off x="3746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37792</xdr:rowOff>
    </xdr:from>
    <xdr:ext cx="599010" cy="259045"/>
    <xdr:sp macro="" textlink="">
      <xdr:nvSpPr>
        <xdr:cNvPr id="183" name="テキスト ボックス 182"/>
        <xdr:cNvSpPr txBox="1"/>
      </xdr:nvSpPr>
      <xdr:spPr>
        <a:xfrm>
          <a:off x="3497794" y="1306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7775</xdr:rowOff>
    </xdr:from>
    <xdr:to>
      <xdr:col>4</xdr:col>
      <xdr:colOff>155575</xdr:colOff>
      <xdr:row>78</xdr:row>
      <xdr:rowOff>38013</xdr:rowOff>
    </xdr:to>
    <xdr:cxnSp macro="">
      <xdr:nvCxnSpPr>
        <xdr:cNvPr id="184" name="直線コネクタ 183"/>
        <xdr:cNvCxnSpPr/>
      </xdr:nvCxnSpPr>
      <xdr:spPr>
        <a:xfrm flipV="1">
          <a:off x="2019300" y="13380875"/>
          <a:ext cx="889000" cy="3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69855</xdr:rowOff>
    </xdr:from>
    <xdr:to>
      <xdr:col>4</xdr:col>
      <xdr:colOff>206375</xdr:colOff>
      <xdr:row>78</xdr:row>
      <xdr:rowOff>5</xdr:rowOff>
    </xdr:to>
    <xdr:sp macro="" textlink="">
      <xdr:nvSpPr>
        <xdr:cNvPr id="185" name="フローチャート : 判断 184"/>
        <xdr:cNvSpPr/>
      </xdr:nvSpPr>
      <xdr:spPr>
        <a:xfrm>
          <a:off x="2857500" y="132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16532</xdr:rowOff>
    </xdr:from>
    <xdr:ext cx="599010" cy="259045"/>
    <xdr:sp macro="" textlink="">
      <xdr:nvSpPr>
        <xdr:cNvPr id="186" name="テキスト ボックス 185"/>
        <xdr:cNvSpPr txBox="1"/>
      </xdr:nvSpPr>
      <xdr:spPr>
        <a:xfrm>
          <a:off x="2608794" y="1304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196,664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38013</xdr:rowOff>
    </xdr:from>
    <xdr:to>
      <xdr:col>2</xdr:col>
      <xdr:colOff>638175</xdr:colOff>
      <xdr:row>78</xdr:row>
      <xdr:rowOff>56573</xdr:rowOff>
    </xdr:to>
    <xdr:cxnSp macro="">
      <xdr:nvCxnSpPr>
        <xdr:cNvPr id="187" name="直線コネクタ 186"/>
        <xdr:cNvCxnSpPr/>
      </xdr:nvCxnSpPr>
      <xdr:spPr>
        <a:xfrm flipV="1">
          <a:off x="1130300" y="13411113"/>
          <a:ext cx="889000" cy="1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14010</xdr:rowOff>
    </xdr:from>
    <xdr:to>
      <xdr:col>3</xdr:col>
      <xdr:colOff>3175</xdr:colOff>
      <xdr:row>77</xdr:row>
      <xdr:rowOff>115610</xdr:rowOff>
    </xdr:to>
    <xdr:sp macro="" textlink="">
      <xdr:nvSpPr>
        <xdr:cNvPr id="188" name="フローチャート : 判断 187"/>
        <xdr:cNvSpPr/>
      </xdr:nvSpPr>
      <xdr:spPr>
        <a:xfrm>
          <a:off x="1968500" y="132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132137</xdr:rowOff>
    </xdr:from>
    <xdr:ext cx="599010" cy="259045"/>
    <xdr:sp macro="" textlink="">
      <xdr:nvSpPr>
        <xdr:cNvPr id="189" name="テキスト ボックス 188"/>
        <xdr:cNvSpPr txBox="1"/>
      </xdr:nvSpPr>
      <xdr:spPr>
        <a:xfrm>
          <a:off x="1719794" y="1299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39633</xdr:rowOff>
    </xdr:from>
    <xdr:to>
      <xdr:col>1</xdr:col>
      <xdr:colOff>485775</xdr:colOff>
      <xdr:row>77</xdr:row>
      <xdr:rowOff>141233</xdr:rowOff>
    </xdr:to>
    <xdr:sp macro="" textlink="">
      <xdr:nvSpPr>
        <xdr:cNvPr id="190" name="フローチャート : 判断 189"/>
        <xdr:cNvSpPr/>
      </xdr:nvSpPr>
      <xdr:spPr>
        <a:xfrm>
          <a:off x="1079500" y="1324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157760</xdr:rowOff>
    </xdr:from>
    <xdr:ext cx="599010" cy="259045"/>
    <xdr:sp macro="" textlink="">
      <xdr:nvSpPr>
        <xdr:cNvPr id="191" name="テキスト ボックス 190"/>
        <xdr:cNvSpPr txBox="1"/>
      </xdr:nvSpPr>
      <xdr:spPr>
        <a:xfrm>
          <a:off x="830794" y="1301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215,172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108730</xdr:rowOff>
    </xdr:from>
    <xdr:to>
      <xdr:col>6</xdr:col>
      <xdr:colOff>561975</xdr:colOff>
      <xdr:row>78</xdr:row>
      <xdr:rowOff>38880</xdr:rowOff>
    </xdr:to>
    <xdr:sp macro="" textlink="">
      <xdr:nvSpPr>
        <xdr:cNvPr id="197" name="円/楕円 196"/>
        <xdr:cNvSpPr/>
      </xdr:nvSpPr>
      <xdr:spPr>
        <a:xfrm>
          <a:off x="4584700" y="1331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57637</xdr:rowOff>
    </xdr:from>
    <xdr:ext cx="599010" cy="259045"/>
    <xdr:sp macro="" textlink="">
      <xdr:nvSpPr>
        <xdr:cNvPr id="198" name="民生費該当値テキスト"/>
        <xdr:cNvSpPr txBox="1"/>
      </xdr:nvSpPr>
      <xdr:spPr>
        <a:xfrm>
          <a:off x="4686300" y="13259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172,856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120943</xdr:rowOff>
    </xdr:from>
    <xdr:to>
      <xdr:col>5</xdr:col>
      <xdr:colOff>409575</xdr:colOff>
      <xdr:row>78</xdr:row>
      <xdr:rowOff>51093</xdr:rowOff>
    </xdr:to>
    <xdr:sp macro="" textlink="">
      <xdr:nvSpPr>
        <xdr:cNvPr id="199" name="円/楕円 198"/>
        <xdr:cNvSpPr/>
      </xdr:nvSpPr>
      <xdr:spPr>
        <a:xfrm>
          <a:off x="3746500" y="1332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42220</xdr:rowOff>
    </xdr:from>
    <xdr:ext cx="599010" cy="259045"/>
    <xdr:sp macro="" textlink="">
      <xdr:nvSpPr>
        <xdr:cNvPr id="200" name="テキスト ボックス 199"/>
        <xdr:cNvSpPr txBox="1"/>
      </xdr:nvSpPr>
      <xdr:spPr>
        <a:xfrm>
          <a:off x="3497794" y="1341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165,376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128425</xdr:rowOff>
    </xdr:from>
    <xdr:to>
      <xdr:col>4</xdr:col>
      <xdr:colOff>206375</xdr:colOff>
      <xdr:row>78</xdr:row>
      <xdr:rowOff>58575</xdr:rowOff>
    </xdr:to>
    <xdr:sp macro="" textlink="">
      <xdr:nvSpPr>
        <xdr:cNvPr id="201" name="円/楕円 200"/>
        <xdr:cNvSpPr/>
      </xdr:nvSpPr>
      <xdr:spPr>
        <a:xfrm>
          <a:off x="2857500" y="1333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49702</xdr:rowOff>
    </xdr:from>
    <xdr:ext cx="599010" cy="259045"/>
    <xdr:sp macro="" textlink="">
      <xdr:nvSpPr>
        <xdr:cNvPr id="202" name="テキスト ボックス 201"/>
        <xdr:cNvSpPr txBox="1"/>
      </xdr:nvSpPr>
      <xdr:spPr>
        <a:xfrm>
          <a:off x="2608794" y="1342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160,794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158663</xdr:rowOff>
    </xdr:from>
    <xdr:to>
      <xdr:col>3</xdr:col>
      <xdr:colOff>3175</xdr:colOff>
      <xdr:row>78</xdr:row>
      <xdr:rowOff>88813</xdr:rowOff>
    </xdr:to>
    <xdr:sp macro="" textlink="">
      <xdr:nvSpPr>
        <xdr:cNvPr id="203" name="円/楕円 202"/>
        <xdr:cNvSpPr/>
      </xdr:nvSpPr>
      <xdr:spPr>
        <a:xfrm>
          <a:off x="1968500" y="133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79940</xdr:rowOff>
    </xdr:from>
    <xdr:ext cx="599010" cy="259045"/>
    <xdr:sp macro="" textlink="">
      <xdr:nvSpPr>
        <xdr:cNvPr id="204" name="テキスト ボックス 203"/>
        <xdr:cNvSpPr txBox="1"/>
      </xdr:nvSpPr>
      <xdr:spPr>
        <a:xfrm>
          <a:off x="1719794" y="1345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142,275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5773</xdr:rowOff>
    </xdr:from>
    <xdr:to>
      <xdr:col>1</xdr:col>
      <xdr:colOff>485775</xdr:colOff>
      <xdr:row>78</xdr:row>
      <xdr:rowOff>107373</xdr:rowOff>
    </xdr:to>
    <xdr:sp macro="" textlink="">
      <xdr:nvSpPr>
        <xdr:cNvPr id="205" name="円/楕円 204"/>
        <xdr:cNvSpPr/>
      </xdr:nvSpPr>
      <xdr:spPr>
        <a:xfrm>
          <a:off x="1079500" y="1337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98500</xdr:rowOff>
    </xdr:from>
    <xdr:ext cx="599010" cy="259045"/>
    <xdr:sp macro="" textlink="">
      <xdr:nvSpPr>
        <xdr:cNvPr id="206" name="テキスト ボックス 205"/>
        <xdr:cNvSpPr txBox="1"/>
      </xdr:nvSpPr>
      <xdr:spPr>
        <a:xfrm>
          <a:off x="830794" y="134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102665</xdr:rowOff>
    </xdr:from>
    <xdr:to>
      <xdr:col>6</xdr:col>
      <xdr:colOff>510540</xdr:colOff>
      <xdr:row>98</xdr:row>
      <xdr:rowOff>148882</xdr:rowOff>
    </xdr:to>
    <xdr:cxnSp macro="">
      <xdr:nvCxnSpPr>
        <xdr:cNvPr id="230" name="直線コネクタ 229"/>
        <xdr:cNvCxnSpPr/>
      </xdr:nvCxnSpPr>
      <xdr:spPr>
        <a:xfrm flipV="1">
          <a:off x="4633595" y="15704615"/>
          <a:ext cx="1270" cy="12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152709</xdr:rowOff>
    </xdr:from>
    <xdr:ext cx="534377" cy="259045"/>
    <xdr:sp macro="" textlink="">
      <xdr:nvSpPr>
        <xdr:cNvPr id="231" name="衛生費最小値テキスト"/>
        <xdr:cNvSpPr txBox="1"/>
      </xdr:nvSpPr>
      <xdr:spPr>
        <a:xfrm>
          <a:off x="4686300"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35,180</a:t>
          </a:r>
          <a:endParaRPr kumimoji="1" lang="ja-JP" altLang="en-US" sz="1000" b="1">
            <a:latin typeface="ＭＳ Ｐゴシック"/>
          </a:endParaRPr>
        </a:p>
      </xdr:txBody>
    </xdr:sp>
    <xdr:clientData/>
  </xdr:oneCellAnchor>
  <xdr:twoCellAnchor>
    <xdr:from>
      <xdr:col>6</xdr:col>
      <xdr:colOff>422275</xdr:colOff>
      <xdr:row>98</xdr:row>
      <xdr:rowOff>148882</xdr:rowOff>
    </xdr:from>
    <xdr:to>
      <xdr:col>6</xdr:col>
      <xdr:colOff>600075</xdr:colOff>
      <xdr:row>98</xdr:row>
      <xdr:rowOff>148882</xdr:rowOff>
    </xdr:to>
    <xdr:cxnSp macro="">
      <xdr:nvCxnSpPr>
        <xdr:cNvPr id="232" name="直線コネクタ 231"/>
        <xdr:cNvCxnSpPr/>
      </xdr:nvCxnSpPr>
      <xdr:spPr>
        <a:xfrm>
          <a:off x="4546600" y="1695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49342</xdr:rowOff>
    </xdr:from>
    <xdr:ext cx="599010" cy="259045"/>
    <xdr:sp macro="" textlink="">
      <xdr:nvSpPr>
        <xdr:cNvPr id="233" name="衛生費最大値テキスト"/>
        <xdr:cNvSpPr txBox="1"/>
      </xdr:nvSpPr>
      <xdr:spPr>
        <a:xfrm>
          <a:off x="4686300" y="154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689,441</a:t>
          </a:r>
          <a:endParaRPr kumimoji="1" lang="ja-JP" altLang="en-US" sz="1000" b="1">
            <a:latin typeface="ＭＳ Ｐゴシック"/>
          </a:endParaRPr>
        </a:p>
      </xdr:txBody>
    </xdr:sp>
    <xdr:clientData/>
  </xdr:oneCellAnchor>
  <xdr:twoCellAnchor>
    <xdr:from>
      <xdr:col>6</xdr:col>
      <xdr:colOff>422275</xdr:colOff>
      <xdr:row>91</xdr:row>
      <xdr:rowOff>102665</xdr:rowOff>
    </xdr:from>
    <xdr:to>
      <xdr:col>6</xdr:col>
      <xdr:colOff>600075</xdr:colOff>
      <xdr:row>91</xdr:row>
      <xdr:rowOff>102665</xdr:rowOff>
    </xdr:to>
    <xdr:cxnSp macro="">
      <xdr:nvCxnSpPr>
        <xdr:cNvPr id="234" name="直線コネクタ 233"/>
        <xdr:cNvCxnSpPr/>
      </xdr:nvCxnSpPr>
      <xdr:spPr>
        <a:xfrm>
          <a:off x="4546600" y="157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36247</xdr:rowOff>
    </xdr:from>
    <xdr:to>
      <xdr:col>6</xdr:col>
      <xdr:colOff>511175</xdr:colOff>
      <xdr:row>98</xdr:row>
      <xdr:rowOff>49040</xdr:rowOff>
    </xdr:to>
    <xdr:cxnSp macro="">
      <xdr:nvCxnSpPr>
        <xdr:cNvPr id="235" name="直線コネクタ 234"/>
        <xdr:cNvCxnSpPr/>
      </xdr:nvCxnSpPr>
      <xdr:spPr>
        <a:xfrm>
          <a:off x="3797300" y="16838347"/>
          <a:ext cx="838200" cy="1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151206</xdr:rowOff>
    </xdr:from>
    <xdr:ext cx="534377" cy="259045"/>
    <xdr:sp macro="" textlink="">
      <xdr:nvSpPr>
        <xdr:cNvPr id="236" name="衛生費平均値テキスト"/>
        <xdr:cNvSpPr txBox="1"/>
      </xdr:nvSpPr>
      <xdr:spPr>
        <a:xfrm>
          <a:off x="4686300" y="1678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85,969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1329</xdr:rowOff>
    </xdr:from>
    <xdr:to>
      <xdr:col>6</xdr:col>
      <xdr:colOff>561975</xdr:colOff>
      <xdr:row>98</xdr:row>
      <xdr:rowOff>102929</xdr:rowOff>
    </xdr:to>
    <xdr:sp macro="" textlink="">
      <xdr:nvSpPr>
        <xdr:cNvPr id="237" name="フローチャート : 判断 236"/>
        <xdr:cNvSpPr/>
      </xdr:nvSpPr>
      <xdr:spPr>
        <a:xfrm>
          <a:off x="45847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36247</xdr:rowOff>
    </xdr:from>
    <xdr:to>
      <xdr:col>5</xdr:col>
      <xdr:colOff>358775</xdr:colOff>
      <xdr:row>98</xdr:row>
      <xdr:rowOff>61475</xdr:rowOff>
    </xdr:to>
    <xdr:cxnSp macro="">
      <xdr:nvCxnSpPr>
        <xdr:cNvPr id="238" name="直線コネクタ 237"/>
        <xdr:cNvCxnSpPr/>
      </xdr:nvCxnSpPr>
      <xdr:spPr>
        <a:xfrm flipV="1">
          <a:off x="2908300" y="16838347"/>
          <a:ext cx="889000" cy="2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5471</xdr:rowOff>
    </xdr:from>
    <xdr:to>
      <xdr:col>5</xdr:col>
      <xdr:colOff>409575</xdr:colOff>
      <xdr:row>98</xdr:row>
      <xdr:rowOff>107071</xdr:rowOff>
    </xdr:to>
    <xdr:sp macro="" textlink="">
      <xdr:nvSpPr>
        <xdr:cNvPr id="239" name="フローチャート : 判断 238"/>
        <xdr:cNvSpPr/>
      </xdr:nvSpPr>
      <xdr:spPr>
        <a:xfrm>
          <a:off x="3746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98198</xdr:rowOff>
    </xdr:from>
    <xdr:ext cx="534377" cy="259045"/>
    <xdr:sp macro="" textlink="">
      <xdr:nvSpPr>
        <xdr:cNvPr id="240" name="テキスト ボックス 239"/>
        <xdr:cNvSpPr txBox="1"/>
      </xdr:nvSpPr>
      <xdr:spPr>
        <a:xfrm>
          <a:off x="3530111" y="169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61475</xdr:rowOff>
    </xdr:from>
    <xdr:to>
      <xdr:col>4</xdr:col>
      <xdr:colOff>155575</xdr:colOff>
      <xdr:row>98</xdr:row>
      <xdr:rowOff>61934</xdr:rowOff>
    </xdr:to>
    <xdr:cxnSp macro="">
      <xdr:nvCxnSpPr>
        <xdr:cNvPr id="241" name="直線コネクタ 240"/>
        <xdr:cNvCxnSpPr/>
      </xdr:nvCxnSpPr>
      <xdr:spPr>
        <a:xfrm flipV="1">
          <a:off x="2019300" y="16863575"/>
          <a:ext cx="889000" cy="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14238</xdr:rowOff>
    </xdr:from>
    <xdr:to>
      <xdr:col>4</xdr:col>
      <xdr:colOff>206375</xdr:colOff>
      <xdr:row>98</xdr:row>
      <xdr:rowOff>115838</xdr:rowOff>
    </xdr:to>
    <xdr:sp macro="" textlink="">
      <xdr:nvSpPr>
        <xdr:cNvPr id="242" name="フローチャート : 判断 241"/>
        <xdr:cNvSpPr/>
      </xdr:nvSpPr>
      <xdr:spPr>
        <a:xfrm>
          <a:off x="2857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106965</xdr:rowOff>
    </xdr:from>
    <xdr:ext cx="534377" cy="259045"/>
    <xdr:sp macro="" textlink="">
      <xdr:nvSpPr>
        <xdr:cNvPr id="243" name="テキスト ボックス 242"/>
        <xdr:cNvSpPr txBox="1"/>
      </xdr:nvSpPr>
      <xdr:spPr>
        <a:xfrm>
          <a:off x="2641111" y="169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79,193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61934</xdr:rowOff>
    </xdr:from>
    <xdr:to>
      <xdr:col>2</xdr:col>
      <xdr:colOff>638175</xdr:colOff>
      <xdr:row>98</xdr:row>
      <xdr:rowOff>79129</xdr:rowOff>
    </xdr:to>
    <xdr:cxnSp macro="">
      <xdr:nvCxnSpPr>
        <xdr:cNvPr id="244" name="直線コネクタ 243"/>
        <xdr:cNvCxnSpPr/>
      </xdr:nvCxnSpPr>
      <xdr:spPr>
        <a:xfrm flipV="1">
          <a:off x="1130300" y="16864034"/>
          <a:ext cx="889000" cy="1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20957</xdr:rowOff>
    </xdr:from>
    <xdr:to>
      <xdr:col>3</xdr:col>
      <xdr:colOff>3175</xdr:colOff>
      <xdr:row>98</xdr:row>
      <xdr:rowOff>122557</xdr:rowOff>
    </xdr:to>
    <xdr:sp macro="" textlink="">
      <xdr:nvSpPr>
        <xdr:cNvPr id="245" name="フローチャート : 判断 244"/>
        <xdr:cNvSpPr/>
      </xdr:nvSpPr>
      <xdr:spPr>
        <a:xfrm>
          <a:off x="1968500" y="1682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113684</xdr:rowOff>
    </xdr:from>
    <xdr:ext cx="534377" cy="259045"/>
    <xdr:sp macro="" textlink="">
      <xdr:nvSpPr>
        <xdr:cNvPr id="246" name="テキスト ボックス 245"/>
        <xdr:cNvSpPr txBox="1"/>
      </xdr:nvSpPr>
      <xdr:spPr>
        <a:xfrm>
          <a:off x="1752111" y="169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75,666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100865</xdr:rowOff>
    </xdr:from>
    <xdr:to>
      <xdr:col>1</xdr:col>
      <xdr:colOff>485775</xdr:colOff>
      <xdr:row>98</xdr:row>
      <xdr:rowOff>31015</xdr:rowOff>
    </xdr:to>
    <xdr:sp macro="" textlink="">
      <xdr:nvSpPr>
        <xdr:cNvPr id="247" name="フローチャート : 判断 246"/>
        <xdr:cNvSpPr/>
      </xdr:nvSpPr>
      <xdr:spPr>
        <a:xfrm>
          <a:off x="1079500" y="16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47542</xdr:rowOff>
    </xdr:from>
    <xdr:ext cx="599010" cy="259045"/>
    <xdr:sp macro="" textlink="">
      <xdr:nvSpPr>
        <xdr:cNvPr id="248" name="テキスト ボックス 247"/>
        <xdr:cNvSpPr txBox="1"/>
      </xdr:nvSpPr>
      <xdr:spPr>
        <a:xfrm>
          <a:off x="830794" y="165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169690</xdr:rowOff>
    </xdr:from>
    <xdr:to>
      <xdr:col>6</xdr:col>
      <xdr:colOff>561975</xdr:colOff>
      <xdr:row>98</xdr:row>
      <xdr:rowOff>99840</xdr:rowOff>
    </xdr:to>
    <xdr:sp macro="" textlink="">
      <xdr:nvSpPr>
        <xdr:cNvPr id="254" name="円/楕円 253"/>
        <xdr:cNvSpPr/>
      </xdr:nvSpPr>
      <xdr:spPr>
        <a:xfrm>
          <a:off x="4584700" y="1680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129067</xdr:rowOff>
    </xdr:from>
    <xdr:ext cx="534377" cy="259045"/>
    <xdr:sp macro="" textlink="">
      <xdr:nvSpPr>
        <xdr:cNvPr id="255" name="衛生費該当値テキスト"/>
        <xdr:cNvSpPr txBox="1"/>
      </xdr:nvSpPr>
      <xdr:spPr>
        <a:xfrm>
          <a:off x="4686300" y="1658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87,590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156897</xdr:rowOff>
    </xdr:from>
    <xdr:to>
      <xdr:col>5</xdr:col>
      <xdr:colOff>409575</xdr:colOff>
      <xdr:row>98</xdr:row>
      <xdr:rowOff>87047</xdr:rowOff>
    </xdr:to>
    <xdr:sp macro="" textlink="">
      <xdr:nvSpPr>
        <xdr:cNvPr id="256" name="円/楕円 255"/>
        <xdr:cNvSpPr/>
      </xdr:nvSpPr>
      <xdr:spPr>
        <a:xfrm>
          <a:off x="3746500" y="1678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103574</xdr:rowOff>
    </xdr:from>
    <xdr:ext cx="534377" cy="259045"/>
    <xdr:sp macro="" textlink="">
      <xdr:nvSpPr>
        <xdr:cNvPr id="257" name="テキスト ボックス 256"/>
        <xdr:cNvSpPr txBox="1"/>
      </xdr:nvSpPr>
      <xdr:spPr>
        <a:xfrm>
          <a:off x="3530111" y="1656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94,306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10675</xdr:rowOff>
    </xdr:from>
    <xdr:to>
      <xdr:col>4</xdr:col>
      <xdr:colOff>206375</xdr:colOff>
      <xdr:row>98</xdr:row>
      <xdr:rowOff>112275</xdr:rowOff>
    </xdr:to>
    <xdr:sp macro="" textlink="">
      <xdr:nvSpPr>
        <xdr:cNvPr id="258" name="円/楕円 257"/>
        <xdr:cNvSpPr/>
      </xdr:nvSpPr>
      <xdr:spPr>
        <a:xfrm>
          <a:off x="2857500" y="168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128802</xdr:rowOff>
    </xdr:from>
    <xdr:ext cx="534377" cy="259045"/>
    <xdr:sp macro="" textlink="">
      <xdr:nvSpPr>
        <xdr:cNvPr id="259" name="テキスト ボックス 258"/>
        <xdr:cNvSpPr txBox="1"/>
      </xdr:nvSpPr>
      <xdr:spPr>
        <a:xfrm>
          <a:off x="2641111" y="1658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81,063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11134</xdr:rowOff>
    </xdr:from>
    <xdr:to>
      <xdr:col>3</xdr:col>
      <xdr:colOff>3175</xdr:colOff>
      <xdr:row>98</xdr:row>
      <xdr:rowOff>112734</xdr:rowOff>
    </xdr:to>
    <xdr:sp macro="" textlink="">
      <xdr:nvSpPr>
        <xdr:cNvPr id="260" name="円/楕円 259"/>
        <xdr:cNvSpPr/>
      </xdr:nvSpPr>
      <xdr:spPr>
        <a:xfrm>
          <a:off x="1968500" y="1681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129261</xdr:rowOff>
    </xdr:from>
    <xdr:ext cx="534377" cy="259045"/>
    <xdr:sp macro="" textlink="">
      <xdr:nvSpPr>
        <xdr:cNvPr id="261" name="テキスト ボックス 260"/>
        <xdr:cNvSpPr txBox="1"/>
      </xdr:nvSpPr>
      <xdr:spPr>
        <a:xfrm>
          <a:off x="1752111" y="1658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80,822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28329</xdr:rowOff>
    </xdr:from>
    <xdr:to>
      <xdr:col>1</xdr:col>
      <xdr:colOff>485775</xdr:colOff>
      <xdr:row>98</xdr:row>
      <xdr:rowOff>129929</xdr:rowOff>
    </xdr:to>
    <xdr:sp macro="" textlink="">
      <xdr:nvSpPr>
        <xdr:cNvPr id="262" name="円/楕円 261"/>
        <xdr:cNvSpPr/>
      </xdr:nvSpPr>
      <xdr:spPr>
        <a:xfrm>
          <a:off x="1079500" y="1683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121056</xdr:rowOff>
    </xdr:from>
    <xdr:ext cx="534377" cy="259045"/>
    <xdr:sp macro="" textlink="">
      <xdr:nvSpPr>
        <xdr:cNvPr id="263" name="テキスト ボックス 262"/>
        <xdr:cNvSpPr txBox="1"/>
      </xdr:nvSpPr>
      <xdr:spPr>
        <a:xfrm>
          <a:off x="863111" y="1692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137414</xdr:rowOff>
    </xdr:from>
    <xdr:to>
      <xdr:col>15</xdr:col>
      <xdr:colOff>180340</xdr:colOff>
      <xdr:row>39</xdr:row>
      <xdr:rowOff>44450</xdr:rowOff>
    </xdr:to>
    <xdr:cxnSp macro="">
      <xdr:nvCxnSpPr>
        <xdr:cNvPr id="287" name="直線コネクタ 286"/>
        <xdr:cNvCxnSpPr/>
      </xdr:nvCxnSpPr>
      <xdr:spPr>
        <a:xfrm flipV="1">
          <a:off x="10475595" y="5280914"/>
          <a:ext cx="1270" cy="145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84091</xdr:rowOff>
    </xdr:from>
    <xdr:ext cx="534377" cy="259045"/>
    <xdr:sp macro="" textlink="">
      <xdr:nvSpPr>
        <xdr:cNvPr id="290" name="労働費最大値テキスト"/>
        <xdr:cNvSpPr txBox="1"/>
      </xdr:nvSpPr>
      <xdr:spPr>
        <a:xfrm>
          <a:off x="10528300" y="50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11,418</a:t>
          </a:r>
          <a:endParaRPr kumimoji="1" lang="ja-JP" altLang="en-US" sz="1000" b="1">
            <a:latin typeface="ＭＳ Ｐゴシック"/>
          </a:endParaRPr>
        </a:p>
      </xdr:txBody>
    </xdr:sp>
    <xdr:clientData/>
  </xdr:oneCellAnchor>
  <xdr:twoCellAnchor>
    <xdr:from>
      <xdr:col>15</xdr:col>
      <xdr:colOff>92075</xdr:colOff>
      <xdr:row>30</xdr:row>
      <xdr:rowOff>137414</xdr:rowOff>
    </xdr:from>
    <xdr:to>
      <xdr:col>15</xdr:col>
      <xdr:colOff>269875</xdr:colOff>
      <xdr:row>30</xdr:row>
      <xdr:rowOff>137414</xdr:rowOff>
    </xdr:to>
    <xdr:cxnSp macro="">
      <xdr:nvCxnSpPr>
        <xdr:cNvPr id="291" name="直線コネクタ 290"/>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169672</xdr:rowOff>
    </xdr:from>
    <xdr:to>
      <xdr:col>15</xdr:col>
      <xdr:colOff>180975</xdr:colOff>
      <xdr:row>37</xdr:row>
      <xdr:rowOff>88265</xdr:rowOff>
    </xdr:to>
    <xdr:cxnSp macro="">
      <xdr:nvCxnSpPr>
        <xdr:cNvPr id="292" name="直線コネクタ 291"/>
        <xdr:cNvCxnSpPr/>
      </xdr:nvCxnSpPr>
      <xdr:spPr>
        <a:xfrm>
          <a:off x="9639300" y="6170422"/>
          <a:ext cx="838200" cy="2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119270</xdr:rowOff>
    </xdr:from>
    <xdr:ext cx="469744" cy="259045"/>
    <xdr:sp macro="" textlink="">
      <xdr:nvSpPr>
        <xdr:cNvPr id="293" name="労働費平均値テキスト"/>
        <xdr:cNvSpPr txBox="1"/>
      </xdr:nvSpPr>
      <xdr:spPr>
        <a:xfrm>
          <a:off x="10528300" y="6462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140843</xdr:rowOff>
    </xdr:from>
    <xdr:to>
      <xdr:col>15</xdr:col>
      <xdr:colOff>231775</xdr:colOff>
      <xdr:row>38</xdr:row>
      <xdr:rowOff>70993</xdr:rowOff>
    </xdr:to>
    <xdr:sp macro="" textlink="">
      <xdr:nvSpPr>
        <xdr:cNvPr id="294" name="フローチャート : 判断 293"/>
        <xdr:cNvSpPr/>
      </xdr:nvSpPr>
      <xdr:spPr>
        <a:xfrm>
          <a:off x="104267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29</xdr:row>
      <xdr:rowOff>157480</xdr:rowOff>
    </xdr:from>
    <xdr:to>
      <xdr:col>14</xdr:col>
      <xdr:colOff>28575</xdr:colOff>
      <xdr:row>35</xdr:row>
      <xdr:rowOff>169672</xdr:rowOff>
    </xdr:to>
    <xdr:cxnSp macro="">
      <xdr:nvCxnSpPr>
        <xdr:cNvPr id="295" name="直線コネクタ 294"/>
        <xdr:cNvCxnSpPr/>
      </xdr:nvCxnSpPr>
      <xdr:spPr>
        <a:xfrm>
          <a:off x="8750300" y="5129530"/>
          <a:ext cx="889000" cy="104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3937</xdr:rowOff>
    </xdr:from>
    <xdr:to>
      <xdr:col>14</xdr:col>
      <xdr:colOff>79375</xdr:colOff>
      <xdr:row>37</xdr:row>
      <xdr:rowOff>105537</xdr:rowOff>
    </xdr:to>
    <xdr:sp macro="" textlink="">
      <xdr:nvSpPr>
        <xdr:cNvPr id="296" name="フローチャート : 判断 295"/>
        <xdr:cNvSpPr/>
      </xdr:nvSpPr>
      <xdr:spPr>
        <a:xfrm>
          <a:off x="9588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96664</xdr:rowOff>
    </xdr:from>
    <xdr:ext cx="469744" cy="259045"/>
    <xdr:sp macro="" textlink="">
      <xdr:nvSpPr>
        <xdr:cNvPr id="297" name="テキスト ボックス 296"/>
        <xdr:cNvSpPr txBox="1"/>
      </xdr:nvSpPr>
      <xdr:spPr>
        <a:xfrm>
          <a:off x="9404427" y="64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11</xdr:col>
      <xdr:colOff>307975</xdr:colOff>
      <xdr:row>29</xdr:row>
      <xdr:rowOff>157480</xdr:rowOff>
    </xdr:from>
    <xdr:to>
      <xdr:col>12</xdr:col>
      <xdr:colOff>511175</xdr:colOff>
      <xdr:row>31</xdr:row>
      <xdr:rowOff>78105</xdr:rowOff>
    </xdr:to>
    <xdr:cxnSp macro="">
      <xdr:nvCxnSpPr>
        <xdr:cNvPr id="298" name="直線コネクタ 297"/>
        <xdr:cNvCxnSpPr/>
      </xdr:nvCxnSpPr>
      <xdr:spPr>
        <a:xfrm flipV="1">
          <a:off x="7861300" y="5129530"/>
          <a:ext cx="889000" cy="26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94361</xdr:rowOff>
    </xdr:from>
    <xdr:to>
      <xdr:col>12</xdr:col>
      <xdr:colOff>561975</xdr:colOff>
      <xdr:row>37</xdr:row>
      <xdr:rowOff>24511</xdr:rowOff>
    </xdr:to>
    <xdr:sp macro="" textlink="">
      <xdr:nvSpPr>
        <xdr:cNvPr id="299" name="フローチャート : 判断 298"/>
        <xdr:cNvSpPr/>
      </xdr:nvSpPr>
      <xdr:spPr>
        <a:xfrm>
          <a:off x="8699500" y="62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15638</xdr:rowOff>
    </xdr:from>
    <xdr:ext cx="469744" cy="259045"/>
    <xdr:sp macro="" textlink="">
      <xdr:nvSpPr>
        <xdr:cNvPr id="300" name="テキスト ボックス 299"/>
        <xdr:cNvSpPr txBox="1"/>
      </xdr:nvSpPr>
      <xdr:spPr>
        <a:xfrm>
          <a:off x="8515427" y="635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78105</xdr:rowOff>
    </xdr:from>
    <xdr:to>
      <xdr:col>11</xdr:col>
      <xdr:colOff>307975</xdr:colOff>
      <xdr:row>37</xdr:row>
      <xdr:rowOff>2540</xdr:rowOff>
    </xdr:to>
    <xdr:cxnSp macro="">
      <xdr:nvCxnSpPr>
        <xdr:cNvPr id="301" name="直線コネクタ 300"/>
        <xdr:cNvCxnSpPr/>
      </xdr:nvCxnSpPr>
      <xdr:spPr>
        <a:xfrm flipV="1">
          <a:off x="6972300" y="5393055"/>
          <a:ext cx="889000" cy="95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86741</xdr:rowOff>
    </xdr:from>
    <xdr:to>
      <xdr:col>11</xdr:col>
      <xdr:colOff>358775</xdr:colOff>
      <xdr:row>37</xdr:row>
      <xdr:rowOff>16891</xdr:rowOff>
    </xdr:to>
    <xdr:sp macro="" textlink="">
      <xdr:nvSpPr>
        <xdr:cNvPr id="302" name="フローチャート : 判断 301"/>
        <xdr:cNvSpPr/>
      </xdr:nvSpPr>
      <xdr:spPr>
        <a:xfrm>
          <a:off x="7810500" y="625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8018</xdr:rowOff>
    </xdr:from>
    <xdr:ext cx="469744" cy="259045"/>
    <xdr:sp macro="" textlink="">
      <xdr:nvSpPr>
        <xdr:cNvPr id="303" name="テキスト ボックス 302"/>
        <xdr:cNvSpPr txBox="1"/>
      </xdr:nvSpPr>
      <xdr:spPr>
        <a:xfrm>
          <a:off x="7626427" y="635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1524</xdr:rowOff>
    </xdr:from>
    <xdr:to>
      <xdr:col>10</xdr:col>
      <xdr:colOff>155575</xdr:colOff>
      <xdr:row>36</xdr:row>
      <xdr:rowOff>103124</xdr:rowOff>
    </xdr:to>
    <xdr:sp macro="" textlink="">
      <xdr:nvSpPr>
        <xdr:cNvPr id="304" name="フローチャート : 判断 303"/>
        <xdr:cNvSpPr/>
      </xdr:nvSpPr>
      <xdr:spPr>
        <a:xfrm>
          <a:off x="6921500" y="617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119651</xdr:rowOff>
    </xdr:from>
    <xdr:ext cx="469744" cy="259045"/>
    <xdr:sp macro="" textlink="">
      <xdr:nvSpPr>
        <xdr:cNvPr id="305" name="テキスト ボックス 304"/>
        <xdr:cNvSpPr txBox="1"/>
      </xdr:nvSpPr>
      <xdr:spPr>
        <a:xfrm>
          <a:off x="6737427" y="59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37465</xdr:rowOff>
    </xdr:from>
    <xdr:to>
      <xdr:col>15</xdr:col>
      <xdr:colOff>231775</xdr:colOff>
      <xdr:row>37</xdr:row>
      <xdr:rowOff>139065</xdr:rowOff>
    </xdr:to>
    <xdr:sp macro="" textlink="">
      <xdr:nvSpPr>
        <xdr:cNvPr id="311" name="円/楕円 310"/>
        <xdr:cNvSpPr/>
      </xdr:nvSpPr>
      <xdr:spPr>
        <a:xfrm>
          <a:off x="104267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60342</xdr:rowOff>
    </xdr:from>
    <xdr:ext cx="469744" cy="259045"/>
    <xdr:sp macro="" textlink="">
      <xdr:nvSpPr>
        <xdr:cNvPr id="312" name="労働費該当値テキスト"/>
        <xdr:cNvSpPr txBox="1"/>
      </xdr:nvSpPr>
      <xdr:spPr>
        <a:xfrm>
          <a:off x="10528300" y="623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118872</xdr:rowOff>
    </xdr:from>
    <xdr:to>
      <xdr:col>14</xdr:col>
      <xdr:colOff>79375</xdr:colOff>
      <xdr:row>36</xdr:row>
      <xdr:rowOff>49022</xdr:rowOff>
    </xdr:to>
    <xdr:sp macro="" textlink="">
      <xdr:nvSpPr>
        <xdr:cNvPr id="313" name="円/楕円 312"/>
        <xdr:cNvSpPr/>
      </xdr:nvSpPr>
      <xdr:spPr>
        <a:xfrm>
          <a:off x="9588500" y="611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65549</xdr:rowOff>
    </xdr:from>
    <xdr:ext cx="469744" cy="259045"/>
    <xdr:sp macro="" textlink="">
      <xdr:nvSpPr>
        <xdr:cNvPr id="314" name="テキスト ボックス 313"/>
        <xdr:cNvSpPr txBox="1"/>
      </xdr:nvSpPr>
      <xdr:spPr>
        <a:xfrm>
          <a:off x="9404427" y="589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4,414</a:t>
          </a:r>
          <a:endParaRPr kumimoji="1" lang="ja-JP" altLang="en-US" sz="1000" b="1">
            <a:solidFill>
              <a:srgbClr val="FF0000"/>
            </a:solidFill>
            <a:latin typeface="ＭＳ Ｐゴシック"/>
          </a:endParaRPr>
        </a:p>
      </xdr:txBody>
    </xdr:sp>
    <xdr:clientData/>
  </xdr:oneCellAnchor>
  <xdr:twoCellAnchor>
    <xdr:from>
      <xdr:col>12</xdr:col>
      <xdr:colOff>460375</xdr:colOff>
      <xdr:row>29</xdr:row>
      <xdr:rowOff>106680</xdr:rowOff>
    </xdr:from>
    <xdr:to>
      <xdr:col>12</xdr:col>
      <xdr:colOff>561975</xdr:colOff>
      <xdr:row>30</xdr:row>
      <xdr:rowOff>36830</xdr:rowOff>
    </xdr:to>
    <xdr:sp macro="" textlink="">
      <xdr:nvSpPr>
        <xdr:cNvPr id="315" name="円/楕円 314"/>
        <xdr:cNvSpPr/>
      </xdr:nvSpPr>
      <xdr:spPr>
        <a:xfrm>
          <a:off x="8699500" y="507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28</xdr:row>
      <xdr:rowOff>53357</xdr:rowOff>
    </xdr:from>
    <xdr:ext cx="534377" cy="259045"/>
    <xdr:sp macro="" textlink="">
      <xdr:nvSpPr>
        <xdr:cNvPr id="316" name="テキスト ボックス 315"/>
        <xdr:cNvSpPr txBox="1"/>
      </xdr:nvSpPr>
      <xdr:spPr>
        <a:xfrm>
          <a:off x="8483111" y="485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12,610</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27305</xdr:rowOff>
    </xdr:from>
    <xdr:to>
      <xdr:col>11</xdr:col>
      <xdr:colOff>358775</xdr:colOff>
      <xdr:row>31</xdr:row>
      <xdr:rowOff>128905</xdr:rowOff>
    </xdr:to>
    <xdr:sp macro="" textlink="">
      <xdr:nvSpPr>
        <xdr:cNvPr id="317" name="円/楕円 316"/>
        <xdr:cNvSpPr/>
      </xdr:nvSpPr>
      <xdr:spPr>
        <a:xfrm>
          <a:off x="7810500" y="534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29</xdr:row>
      <xdr:rowOff>145432</xdr:rowOff>
    </xdr:from>
    <xdr:ext cx="534377" cy="259045"/>
    <xdr:sp macro="" textlink="">
      <xdr:nvSpPr>
        <xdr:cNvPr id="318" name="テキスト ボックス 317"/>
        <xdr:cNvSpPr txBox="1"/>
      </xdr:nvSpPr>
      <xdr:spPr>
        <a:xfrm>
          <a:off x="7594111" y="511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123190</xdr:rowOff>
    </xdr:from>
    <xdr:to>
      <xdr:col>10</xdr:col>
      <xdr:colOff>155575</xdr:colOff>
      <xdr:row>37</xdr:row>
      <xdr:rowOff>53340</xdr:rowOff>
    </xdr:to>
    <xdr:sp macro="" textlink="">
      <xdr:nvSpPr>
        <xdr:cNvPr id="319" name="円/楕円 318"/>
        <xdr:cNvSpPr/>
      </xdr:nvSpPr>
      <xdr:spPr>
        <a:xfrm>
          <a:off x="6921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44467</xdr:rowOff>
    </xdr:from>
    <xdr:ext cx="469744" cy="259045"/>
    <xdr:sp macro="" textlink="">
      <xdr:nvSpPr>
        <xdr:cNvPr id="320" name="テキスト ボックス 319"/>
        <xdr:cNvSpPr txBox="1"/>
      </xdr:nvSpPr>
      <xdr:spPr>
        <a:xfrm>
          <a:off x="6737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32479</xdr:rowOff>
    </xdr:from>
    <xdr:to>
      <xdr:col>15</xdr:col>
      <xdr:colOff>180340</xdr:colOff>
      <xdr:row>59</xdr:row>
      <xdr:rowOff>30200</xdr:rowOff>
    </xdr:to>
    <xdr:cxnSp macro="">
      <xdr:nvCxnSpPr>
        <xdr:cNvPr id="344" name="直線コネクタ 343"/>
        <xdr:cNvCxnSpPr/>
      </xdr:nvCxnSpPr>
      <xdr:spPr>
        <a:xfrm flipV="1">
          <a:off x="10475595" y="8776429"/>
          <a:ext cx="1270" cy="1369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34027</xdr:rowOff>
    </xdr:from>
    <xdr:ext cx="534377" cy="259045"/>
    <xdr:sp macro="" textlink="">
      <xdr:nvSpPr>
        <xdr:cNvPr id="345" name="農林水産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59</xdr:row>
      <xdr:rowOff>30200</xdr:rowOff>
    </xdr:from>
    <xdr:to>
      <xdr:col>15</xdr:col>
      <xdr:colOff>269875</xdr:colOff>
      <xdr:row>59</xdr:row>
      <xdr:rowOff>30200</xdr:rowOff>
    </xdr:to>
    <xdr:cxnSp macro="">
      <xdr:nvCxnSpPr>
        <xdr:cNvPr id="346" name="直線コネクタ 345"/>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150606</xdr:rowOff>
    </xdr:from>
    <xdr:ext cx="690189" cy="259045"/>
    <xdr:sp macro="" textlink="">
      <xdr:nvSpPr>
        <xdr:cNvPr id="347" name="農林水産業費最大値テキスト"/>
        <xdr:cNvSpPr txBox="1"/>
      </xdr:nvSpPr>
      <xdr:spPr>
        <a:xfrm>
          <a:off x="10528300" y="8551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1,089,426</a:t>
          </a:r>
          <a:endParaRPr kumimoji="1" lang="ja-JP" altLang="en-US" sz="1000" b="1">
            <a:latin typeface="ＭＳ Ｐゴシック"/>
          </a:endParaRPr>
        </a:p>
      </xdr:txBody>
    </xdr:sp>
    <xdr:clientData/>
  </xdr:oneCellAnchor>
  <xdr:twoCellAnchor>
    <xdr:from>
      <xdr:col>15</xdr:col>
      <xdr:colOff>92075</xdr:colOff>
      <xdr:row>51</xdr:row>
      <xdr:rowOff>32479</xdr:rowOff>
    </xdr:from>
    <xdr:to>
      <xdr:col>15</xdr:col>
      <xdr:colOff>269875</xdr:colOff>
      <xdr:row>51</xdr:row>
      <xdr:rowOff>32479</xdr:rowOff>
    </xdr:to>
    <xdr:cxnSp macro="">
      <xdr:nvCxnSpPr>
        <xdr:cNvPr id="348" name="直線コネクタ 347"/>
        <xdr:cNvCxnSpPr/>
      </xdr:nvCxnSpPr>
      <xdr:spPr>
        <a:xfrm>
          <a:off x="10388600" y="877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76251</xdr:rowOff>
    </xdr:from>
    <xdr:to>
      <xdr:col>15</xdr:col>
      <xdr:colOff>180975</xdr:colOff>
      <xdr:row>58</xdr:row>
      <xdr:rowOff>110261</xdr:rowOff>
    </xdr:to>
    <xdr:cxnSp macro="">
      <xdr:nvCxnSpPr>
        <xdr:cNvPr id="349" name="直線コネクタ 348"/>
        <xdr:cNvCxnSpPr/>
      </xdr:nvCxnSpPr>
      <xdr:spPr>
        <a:xfrm flipV="1">
          <a:off x="9639300" y="10020351"/>
          <a:ext cx="838200" cy="3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13280</xdr:rowOff>
    </xdr:from>
    <xdr:ext cx="599010" cy="259045"/>
    <xdr:sp macro="" textlink="">
      <xdr:nvSpPr>
        <xdr:cNvPr id="350" name="農林水産業費平均値テキスト"/>
        <xdr:cNvSpPr txBox="1"/>
      </xdr:nvSpPr>
      <xdr:spPr>
        <a:xfrm>
          <a:off x="10528300" y="9957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102,557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34853</xdr:rowOff>
    </xdr:from>
    <xdr:to>
      <xdr:col>15</xdr:col>
      <xdr:colOff>231775</xdr:colOff>
      <xdr:row>58</xdr:row>
      <xdr:rowOff>136453</xdr:rowOff>
    </xdr:to>
    <xdr:sp macro="" textlink="">
      <xdr:nvSpPr>
        <xdr:cNvPr id="351" name="フローチャート : 判断 350"/>
        <xdr:cNvSpPr/>
      </xdr:nvSpPr>
      <xdr:spPr>
        <a:xfrm>
          <a:off x="10426700" y="99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110261</xdr:rowOff>
    </xdr:from>
    <xdr:to>
      <xdr:col>14</xdr:col>
      <xdr:colOff>28575</xdr:colOff>
      <xdr:row>58</xdr:row>
      <xdr:rowOff>114404</xdr:rowOff>
    </xdr:to>
    <xdr:cxnSp macro="">
      <xdr:nvCxnSpPr>
        <xdr:cNvPr id="352" name="直線コネクタ 351"/>
        <xdr:cNvCxnSpPr/>
      </xdr:nvCxnSpPr>
      <xdr:spPr>
        <a:xfrm flipV="1">
          <a:off x="8750300" y="10054361"/>
          <a:ext cx="889000" cy="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36379</xdr:rowOff>
    </xdr:from>
    <xdr:to>
      <xdr:col>14</xdr:col>
      <xdr:colOff>79375</xdr:colOff>
      <xdr:row>58</xdr:row>
      <xdr:rowOff>137979</xdr:rowOff>
    </xdr:to>
    <xdr:sp macro="" textlink="">
      <xdr:nvSpPr>
        <xdr:cNvPr id="353" name="フローチャート : 判断 352"/>
        <xdr:cNvSpPr/>
      </xdr:nvSpPr>
      <xdr:spPr>
        <a:xfrm>
          <a:off x="9588500" y="998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154506</xdr:rowOff>
    </xdr:from>
    <xdr:ext cx="599010" cy="259045"/>
    <xdr:sp macro="" textlink="">
      <xdr:nvSpPr>
        <xdr:cNvPr id="354" name="テキスト ボックス 353"/>
        <xdr:cNvSpPr txBox="1"/>
      </xdr:nvSpPr>
      <xdr:spPr>
        <a:xfrm>
          <a:off x="9339794" y="975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104741</xdr:rowOff>
    </xdr:from>
    <xdr:to>
      <xdr:col>12</xdr:col>
      <xdr:colOff>511175</xdr:colOff>
      <xdr:row>58</xdr:row>
      <xdr:rowOff>114404</xdr:rowOff>
    </xdr:to>
    <xdr:cxnSp macro="">
      <xdr:nvCxnSpPr>
        <xdr:cNvPr id="355" name="直線コネクタ 354"/>
        <xdr:cNvCxnSpPr/>
      </xdr:nvCxnSpPr>
      <xdr:spPr>
        <a:xfrm>
          <a:off x="7861300" y="10048841"/>
          <a:ext cx="889000" cy="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14446</xdr:rowOff>
    </xdr:from>
    <xdr:to>
      <xdr:col>12</xdr:col>
      <xdr:colOff>561975</xdr:colOff>
      <xdr:row>58</xdr:row>
      <xdr:rowOff>116046</xdr:rowOff>
    </xdr:to>
    <xdr:sp macro="" textlink="">
      <xdr:nvSpPr>
        <xdr:cNvPr id="356" name="フローチャート : 判断 355"/>
        <xdr:cNvSpPr/>
      </xdr:nvSpPr>
      <xdr:spPr>
        <a:xfrm>
          <a:off x="8699500" y="99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132573</xdr:rowOff>
    </xdr:from>
    <xdr:ext cx="599010" cy="259045"/>
    <xdr:sp macro="" textlink="">
      <xdr:nvSpPr>
        <xdr:cNvPr id="357" name="テキスト ボックス 356"/>
        <xdr:cNvSpPr txBox="1"/>
      </xdr:nvSpPr>
      <xdr:spPr>
        <a:xfrm>
          <a:off x="8450794" y="973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118,625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104741</xdr:rowOff>
    </xdr:from>
    <xdr:to>
      <xdr:col>11</xdr:col>
      <xdr:colOff>307975</xdr:colOff>
      <xdr:row>58</xdr:row>
      <xdr:rowOff>114046</xdr:rowOff>
    </xdr:to>
    <xdr:cxnSp macro="">
      <xdr:nvCxnSpPr>
        <xdr:cNvPr id="358" name="直線コネクタ 357"/>
        <xdr:cNvCxnSpPr/>
      </xdr:nvCxnSpPr>
      <xdr:spPr>
        <a:xfrm flipV="1">
          <a:off x="6972300" y="10048841"/>
          <a:ext cx="889000" cy="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168755</xdr:rowOff>
    </xdr:from>
    <xdr:to>
      <xdr:col>11</xdr:col>
      <xdr:colOff>358775</xdr:colOff>
      <xdr:row>58</xdr:row>
      <xdr:rowOff>98905</xdr:rowOff>
    </xdr:to>
    <xdr:sp macro="" textlink="">
      <xdr:nvSpPr>
        <xdr:cNvPr id="359" name="フローチャート : 判断 358"/>
        <xdr:cNvSpPr/>
      </xdr:nvSpPr>
      <xdr:spPr>
        <a:xfrm>
          <a:off x="7810500" y="99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115432</xdr:rowOff>
    </xdr:from>
    <xdr:ext cx="599010" cy="259045"/>
    <xdr:sp macro="" textlink="">
      <xdr:nvSpPr>
        <xdr:cNvPr id="360" name="テキスト ボックス 359"/>
        <xdr:cNvSpPr txBox="1"/>
      </xdr:nvSpPr>
      <xdr:spPr>
        <a:xfrm>
          <a:off x="7561794" y="971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132,122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7203</xdr:rowOff>
    </xdr:from>
    <xdr:to>
      <xdr:col>10</xdr:col>
      <xdr:colOff>155575</xdr:colOff>
      <xdr:row>58</xdr:row>
      <xdr:rowOff>108803</xdr:rowOff>
    </xdr:to>
    <xdr:sp macro="" textlink="">
      <xdr:nvSpPr>
        <xdr:cNvPr id="361" name="フローチャート : 判断 360"/>
        <xdr:cNvSpPr/>
      </xdr:nvSpPr>
      <xdr:spPr>
        <a:xfrm>
          <a:off x="6921500" y="995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125330</xdr:rowOff>
    </xdr:from>
    <xdr:ext cx="599010" cy="259045"/>
    <xdr:sp macro="" textlink="">
      <xdr:nvSpPr>
        <xdr:cNvPr id="362" name="テキスト ボックス 361"/>
        <xdr:cNvSpPr txBox="1"/>
      </xdr:nvSpPr>
      <xdr:spPr>
        <a:xfrm>
          <a:off x="6672794" y="972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124,328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25451</xdr:rowOff>
    </xdr:from>
    <xdr:to>
      <xdr:col>15</xdr:col>
      <xdr:colOff>231775</xdr:colOff>
      <xdr:row>58</xdr:row>
      <xdr:rowOff>127051</xdr:rowOff>
    </xdr:to>
    <xdr:sp macro="" textlink="">
      <xdr:nvSpPr>
        <xdr:cNvPr id="368" name="円/楕円 367"/>
        <xdr:cNvSpPr/>
      </xdr:nvSpPr>
      <xdr:spPr>
        <a:xfrm>
          <a:off x="10426700" y="996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156278</xdr:rowOff>
    </xdr:from>
    <xdr:ext cx="599010" cy="259045"/>
    <xdr:sp macro="" textlink="">
      <xdr:nvSpPr>
        <xdr:cNvPr id="369" name="農林水産業費該当値テキスト"/>
        <xdr:cNvSpPr txBox="1"/>
      </xdr:nvSpPr>
      <xdr:spPr>
        <a:xfrm>
          <a:off x="10528300" y="975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109,960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59461</xdr:rowOff>
    </xdr:from>
    <xdr:to>
      <xdr:col>14</xdr:col>
      <xdr:colOff>79375</xdr:colOff>
      <xdr:row>58</xdr:row>
      <xdr:rowOff>161061</xdr:rowOff>
    </xdr:to>
    <xdr:sp macro="" textlink="">
      <xdr:nvSpPr>
        <xdr:cNvPr id="370" name="円/楕円 369"/>
        <xdr:cNvSpPr/>
      </xdr:nvSpPr>
      <xdr:spPr>
        <a:xfrm>
          <a:off x="9588500" y="1000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152188</xdr:rowOff>
    </xdr:from>
    <xdr:ext cx="534377" cy="259045"/>
    <xdr:sp macro="" textlink="">
      <xdr:nvSpPr>
        <xdr:cNvPr id="371" name="テキスト ボックス 370"/>
        <xdr:cNvSpPr txBox="1"/>
      </xdr:nvSpPr>
      <xdr:spPr>
        <a:xfrm>
          <a:off x="9372111" y="1009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83,180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63604</xdr:rowOff>
    </xdr:from>
    <xdr:to>
      <xdr:col>12</xdr:col>
      <xdr:colOff>561975</xdr:colOff>
      <xdr:row>58</xdr:row>
      <xdr:rowOff>165204</xdr:rowOff>
    </xdr:to>
    <xdr:sp macro="" textlink="">
      <xdr:nvSpPr>
        <xdr:cNvPr id="372" name="円/楕円 371"/>
        <xdr:cNvSpPr/>
      </xdr:nvSpPr>
      <xdr:spPr>
        <a:xfrm>
          <a:off x="8699500" y="1000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156331</xdr:rowOff>
    </xdr:from>
    <xdr:ext cx="534377" cy="259045"/>
    <xdr:sp macro="" textlink="">
      <xdr:nvSpPr>
        <xdr:cNvPr id="373" name="テキスト ボックス 372"/>
        <xdr:cNvSpPr txBox="1"/>
      </xdr:nvSpPr>
      <xdr:spPr>
        <a:xfrm>
          <a:off x="8483111" y="1010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79,918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53941</xdr:rowOff>
    </xdr:from>
    <xdr:to>
      <xdr:col>11</xdr:col>
      <xdr:colOff>358775</xdr:colOff>
      <xdr:row>58</xdr:row>
      <xdr:rowOff>155541</xdr:rowOff>
    </xdr:to>
    <xdr:sp macro="" textlink="">
      <xdr:nvSpPr>
        <xdr:cNvPr id="374" name="円/楕円 373"/>
        <xdr:cNvSpPr/>
      </xdr:nvSpPr>
      <xdr:spPr>
        <a:xfrm>
          <a:off x="7810500" y="999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146668</xdr:rowOff>
    </xdr:from>
    <xdr:ext cx="534377" cy="259045"/>
    <xdr:sp macro="" textlink="">
      <xdr:nvSpPr>
        <xdr:cNvPr id="375" name="テキスト ボックス 374"/>
        <xdr:cNvSpPr txBox="1"/>
      </xdr:nvSpPr>
      <xdr:spPr>
        <a:xfrm>
          <a:off x="7594111" y="1009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87,527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63246</xdr:rowOff>
    </xdr:from>
    <xdr:to>
      <xdr:col>10</xdr:col>
      <xdr:colOff>155575</xdr:colOff>
      <xdr:row>58</xdr:row>
      <xdr:rowOff>164846</xdr:rowOff>
    </xdr:to>
    <xdr:sp macro="" textlink="">
      <xdr:nvSpPr>
        <xdr:cNvPr id="376" name="円/楕円 375"/>
        <xdr:cNvSpPr/>
      </xdr:nvSpPr>
      <xdr:spPr>
        <a:xfrm>
          <a:off x="6921500" y="1000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155973</xdr:rowOff>
    </xdr:from>
    <xdr:ext cx="534377" cy="259045"/>
    <xdr:sp macro="" textlink="">
      <xdr:nvSpPr>
        <xdr:cNvPr id="377" name="テキスト ボックス 376"/>
        <xdr:cNvSpPr txBox="1"/>
      </xdr:nvSpPr>
      <xdr:spPr>
        <a:xfrm>
          <a:off x="6705111" y="1010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2966</xdr:rowOff>
    </xdr:from>
    <xdr:to>
      <xdr:col>15</xdr:col>
      <xdr:colOff>180340</xdr:colOff>
      <xdr:row>79</xdr:row>
      <xdr:rowOff>38765</xdr:rowOff>
    </xdr:to>
    <xdr:cxnSp macro="">
      <xdr:nvCxnSpPr>
        <xdr:cNvPr id="401" name="直線コネクタ 400"/>
        <xdr:cNvCxnSpPr/>
      </xdr:nvCxnSpPr>
      <xdr:spPr>
        <a:xfrm flipV="1">
          <a:off x="10475595" y="12175916"/>
          <a:ext cx="1270" cy="140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42592</xdr:rowOff>
    </xdr:from>
    <xdr:ext cx="378565" cy="259045"/>
    <xdr:sp macro="" textlink="">
      <xdr:nvSpPr>
        <xdr:cNvPr id="402" name="商工費最小値テキスト"/>
        <xdr:cNvSpPr txBox="1"/>
      </xdr:nvSpPr>
      <xdr:spPr>
        <a:xfrm>
          <a:off x="10528300" y="13587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15</xdr:col>
      <xdr:colOff>92075</xdr:colOff>
      <xdr:row>79</xdr:row>
      <xdr:rowOff>38765</xdr:rowOff>
    </xdr:from>
    <xdr:to>
      <xdr:col>15</xdr:col>
      <xdr:colOff>269875</xdr:colOff>
      <xdr:row>79</xdr:row>
      <xdr:rowOff>38765</xdr:rowOff>
    </xdr:to>
    <xdr:cxnSp macro="">
      <xdr:nvCxnSpPr>
        <xdr:cNvPr id="403" name="直線コネクタ 402"/>
        <xdr:cNvCxnSpPr/>
      </xdr:nvCxnSpPr>
      <xdr:spPr>
        <a:xfrm>
          <a:off x="10388600" y="1358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121093</xdr:rowOff>
    </xdr:from>
    <xdr:ext cx="599010" cy="259045"/>
    <xdr:sp macro="" textlink="">
      <xdr:nvSpPr>
        <xdr:cNvPr id="404" name="商工費最大値テキスト"/>
        <xdr:cNvSpPr txBox="1"/>
      </xdr:nvSpPr>
      <xdr:spPr>
        <a:xfrm>
          <a:off x="10528300" y="1195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185,444</a:t>
          </a:r>
          <a:endParaRPr kumimoji="1" lang="ja-JP" altLang="en-US" sz="1000" b="1">
            <a:latin typeface="ＭＳ Ｐゴシック"/>
          </a:endParaRPr>
        </a:p>
      </xdr:txBody>
    </xdr:sp>
    <xdr:clientData/>
  </xdr:oneCellAnchor>
  <xdr:twoCellAnchor>
    <xdr:from>
      <xdr:col>15</xdr:col>
      <xdr:colOff>92075</xdr:colOff>
      <xdr:row>71</xdr:row>
      <xdr:rowOff>2966</xdr:rowOff>
    </xdr:from>
    <xdr:to>
      <xdr:col>15</xdr:col>
      <xdr:colOff>269875</xdr:colOff>
      <xdr:row>71</xdr:row>
      <xdr:rowOff>2966</xdr:rowOff>
    </xdr:to>
    <xdr:cxnSp macro="">
      <xdr:nvCxnSpPr>
        <xdr:cNvPr id="405" name="直線コネクタ 404"/>
        <xdr:cNvCxnSpPr/>
      </xdr:nvCxnSpPr>
      <xdr:spPr>
        <a:xfrm>
          <a:off x="10388600" y="1217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81003</xdr:rowOff>
    </xdr:from>
    <xdr:to>
      <xdr:col>15</xdr:col>
      <xdr:colOff>180975</xdr:colOff>
      <xdr:row>77</xdr:row>
      <xdr:rowOff>139807</xdr:rowOff>
    </xdr:to>
    <xdr:cxnSp macro="">
      <xdr:nvCxnSpPr>
        <xdr:cNvPr id="406" name="直線コネクタ 405"/>
        <xdr:cNvCxnSpPr/>
      </xdr:nvCxnSpPr>
      <xdr:spPr>
        <a:xfrm>
          <a:off x="9639300" y="13282653"/>
          <a:ext cx="838200" cy="5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32346</xdr:rowOff>
    </xdr:from>
    <xdr:ext cx="534377" cy="259045"/>
    <xdr:sp macro="" textlink="">
      <xdr:nvSpPr>
        <xdr:cNvPr id="407" name="商工費平均値テキスト"/>
        <xdr:cNvSpPr txBox="1"/>
      </xdr:nvSpPr>
      <xdr:spPr>
        <a:xfrm>
          <a:off x="10528300" y="13062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9469</xdr:rowOff>
    </xdr:from>
    <xdr:to>
      <xdr:col>15</xdr:col>
      <xdr:colOff>231775</xdr:colOff>
      <xdr:row>77</xdr:row>
      <xdr:rowOff>111069</xdr:rowOff>
    </xdr:to>
    <xdr:sp macro="" textlink="">
      <xdr:nvSpPr>
        <xdr:cNvPr id="408" name="フローチャート : 判断 407"/>
        <xdr:cNvSpPr/>
      </xdr:nvSpPr>
      <xdr:spPr>
        <a:xfrm>
          <a:off x="10426700" y="13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68575</xdr:rowOff>
    </xdr:from>
    <xdr:to>
      <xdr:col>14</xdr:col>
      <xdr:colOff>28575</xdr:colOff>
      <xdr:row>77</xdr:row>
      <xdr:rowOff>81003</xdr:rowOff>
    </xdr:to>
    <xdr:cxnSp macro="">
      <xdr:nvCxnSpPr>
        <xdr:cNvPr id="409" name="直線コネクタ 408"/>
        <xdr:cNvCxnSpPr/>
      </xdr:nvCxnSpPr>
      <xdr:spPr>
        <a:xfrm>
          <a:off x="8750300" y="12412975"/>
          <a:ext cx="889000" cy="86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18827</xdr:rowOff>
    </xdr:from>
    <xdr:to>
      <xdr:col>14</xdr:col>
      <xdr:colOff>79375</xdr:colOff>
      <xdr:row>77</xdr:row>
      <xdr:rowOff>120427</xdr:rowOff>
    </xdr:to>
    <xdr:sp macro="" textlink="">
      <xdr:nvSpPr>
        <xdr:cNvPr id="410" name="フローチャート : 判断 409"/>
        <xdr:cNvSpPr/>
      </xdr:nvSpPr>
      <xdr:spPr>
        <a:xfrm>
          <a:off x="9588500" y="132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136954</xdr:rowOff>
    </xdr:from>
    <xdr:ext cx="534377" cy="259045"/>
    <xdr:sp macro="" textlink="">
      <xdr:nvSpPr>
        <xdr:cNvPr id="411" name="テキスト ボックス 410"/>
        <xdr:cNvSpPr txBox="1"/>
      </xdr:nvSpPr>
      <xdr:spPr>
        <a:xfrm>
          <a:off x="9372111" y="129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68575</xdr:rowOff>
    </xdr:from>
    <xdr:to>
      <xdr:col>12</xdr:col>
      <xdr:colOff>511175</xdr:colOff>
      <xdr:row>75</xdr:row>
      <xdr:rowOff>156670</xdr:rowOff>
    </xdr:to>
    <xdr:cxnSp macro="">
      <xdr:nvCxnSpPr>
        <xdr:cNvPr id="412" name="直線コネクタ 411"/>
        <xdr:cNvCxnSpPr/>
      </xdr:nvCxnSpPr>
      <xdr:spPr>
        <a:xfrm flipV="1">
          <a:off x="7861300" y="12412975"/>
          <a:ext cx="889000" cy="60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113040</xdr:rowOff>
    </xdr:from>
    <xdr:to>
      <xdr:col>12</xdr:col>
      <xdr:colOff>561975</xdr:colOff>
      <xdr:row>77</xdr:row>
      <xdr:rowOff>43190</xdr:rowOff>
    </xdr:to>
    <xdr:sp macro="" textlink="">
      <xdr:nvSpPr>
        <xdr:cNvPr id="413" name="フローチャート : 判断 412"/>
        <xdr:cNvSpPr/>
      </xdr:nvSpPr>
      <xdr:spPr>
        <a:xfrm>
          <a:off x="8699500" y="1314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34317</xdr:rowOff>
    </xdr:from>
    <xdr:ext cx="534377" cy="259045"/>
    <xdr:sp macro="" textlink="">
      <xdr:nvSpPr>
        <xdr:cNvPr id="414" name="テキスト ボックス 413"/>
        <xdr:cNvSpPr txBox="1"/>
      </xdr:nvSpPr>
      <xdr:spPr>
        <a:xfrm>
          <a:off x="8483111" y="1323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51,832</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156670</xdr:rowOff>
    </xdr:from>
    <xdr:to>
      <xdr:col>11</xdr:col>
      <xdr:colOff>307975</xdr:colOff>
      <xdr:row>78</xdr:row>
      <xdr:rowOff>125054</xdr:rowOff>
    </xdr:to>
    <xdr:cxnSp macro="">
      <xdr:nvCxnSpPr>
        <xdr:cNvPr id="415" name="直線コネクタ 414"/>
        <xdr:cNvCxnSpPr/>
      </xdr:nvCxnSpPr>
      <xdr:spPr>
        <a:xfrm flipV="1">
          <a:off x="6972300" y="13015420"/>
          <a:ext cx="889000" cy="48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23613</xdr:rowOff>
    </xdr:from>
    <xdr:to>
      <xdr:col>11</xdr:col>
      <xdr:colOff>358775</xdr:colOff>
      <xdr:row>77</xdr:row>
      <xdr:rowOff>125213</xdr:rowOff>
    </xdr:to>
    <xdr:sp macro="" textlink="">
      <xdr:nvSpPr>
        <xdr:cNvPr id="416" name="フローチャート : 判断 415"/>
        <xdr:cNvSpPr/>
      </xdr:nvSpPr>
      <xdr:spPr>
        <a:xfrm>
          <a:off x="7810500" y="1322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116340</xdr:rowOff>
    </xdr:from>
    <xdr:ext cx="534377" cy="259045"/>
    <xdr:sp macro="" textlink="">
      <xdr:nvSpPr>
        <xdr:cNvPr id="417" name="テキスト ボックス 416"/>
        <xdr:cNvSpPr txBox="1"/>
      </xdr:nvSpPr>
      <xdr:spPr>
        <a:xfrm>
          <a:off x="7594111" y="1331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74079</xdr:rowOff>
    </xdr:from>
    <xdr:to>
      <xdr:col>10</xdr:col>
      <xdr:colOff>155575</xdr:colOff>
      <xdr:row>78</xdr:row>
      <xdr:rowOff>4229</xdr:rowOff>
    </xdr:to>
    <xdr:sp macro="" textlink="">
      <xdr:nvSpPr>
        <xdr:cNvPr id="418" name="フローチャート : 判断 417"/>
        <xdr:cNvSpPr/>
      </xdr:nvSpPr>
      <xdr:spPr>
        <a:xfrm>
          <a:off x="6921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20756</xdr:rowOff>
    </xdr:from>
    <xdr:ext cx="534377" cy="259045"/>
    <xdr:sp macro="" textlink="">
      <xdr:nvSpPr>
        <xdr:cNvPr id="419" name="テキスト ボックス 418"/>
        <xdr:cNvSpPr txBox="1"/>
      </xdr:nvSpPr>
      <xdr:spPr>
        <a:xfrm>
          <a:off x="6705111" y="1305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89007</xdr:rowOff>
    </xdr:from>
    <xdr:to>
      <xdr:col>15</xdr:col>
      <xdr:colOff>231775</xdr:colOff>
      <xdr:row>78</xdr:row>
      <xdr:rowOff>19157</xdr:rowOff>
    </xdr:to>
    <xdr:sp macro="" textlink="">
      <xdr:nvSpPr>
        <xdr:cNvPr id="425" name="円/楕円 424"/>
        <xdr:cNvSpPr/>
      </xdr:nvSpPr>
      <xdr:spPr>
        <a:xfrm>
          <a:off x="10426700" y="1329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67434</xdr:rowOff>
    </xdr:from>
    <xdr:ext cx="534377" cy="259045"/>
    <xdr:sp macro="" textlink="">
      <xdr:nvSpPr>
        <xdr:cNvPr id="426" name="商工費該当値テキスト"/>
        <xdr:cNvSpPr txBox="1"/>
      </xdr:nvSpPr>
      <xdr:spPr>
        <a:xfrm>
          <a:off x="10528300" y="1326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32,486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30203</xdr:rowOff>
    </xdr:from>
    <xdr:to>
      <xdr:col>14</xdr:col>
      <xdr:colOff>79375</xdr:colOff>
      <xdr:row>77</xdr:row>
      <xdr:rowOff>131803</xdr:rowOff>
    </xdr:to>
    <xdr:sp macro="" textlink="">
      <xdr:nvSpPr>
        <xdr:cNvPr id="427" name="円/楕円 426"/>
        <xdr:cNvSpPr/>
      </xdr:nvSpPr>
      <xdr:spPr>
        <a:xfrm>
          <a:off x="9588500" y="1323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122930</xdr:rowOff>
    </xdr:from>
    <xdr:ext cx="534377" cy="259045"/>
    <xdr:sp macro="" textlink="">
      <xdr:nvSpPr>
        <xdr:cNvPr id="428" name="テキスト ボックス 427"/>
        <xdr:cNvSpPr txBox="1"/>
      </xdr:nvSpPr>
      <xdr:spPr>
        <a:xfrm>
          <a:off x="9372111" y="1332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40,203</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17775</xdr:rowOff>
    </xdr:from>
    <xdr:to>
      <xdr:col>12</xdr:col>
      <xdr:colOff>561975</xdr:colOff>
      <xdr:row>72</xdr:row>
      <xdr:rowOff>119375</xdr:rowOff>
    </xdr:to>
    <xdr:sp macro="" textlink="">
      <xdr:nvSpPr>
        <xdr:cNvPr id="429" name="円/楕円 428"/>
        <xdr:cNvSpPr/>
      </xdr:nvSpPr>
      <xdr:spPr>
        <a:xfrm>
          <a:off x="8699500" y="1236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70</xdr:row>
      <xdr:rowOff>135902</xdr:rowOff>
    </xdr:from>
    <xdr:ext cx="599010" cy="259045"/>
    <xdr:sp macro="" textlink="">
      <xdr:nvSpPr>
        <xdr:cNvPr id="430" name="テキスト ボックス 429"/>
        <xdr:cNvSpPr txBox="1"/>
      </xdr:nvSpPr>
      <xdr:spPr>
        <a:xfrm>
          <a:off x="8450794" y="1213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154,334</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105870</xdr:rowOff>
    </xdr:from>
    <xdr:to>
      <xdr:col>11</xdr:col>
      <xdr:colOff>358775</xdr:colOff>
      <xdr:row>76</xdr:row>
      <xdr:rowOff>36020</xdr:rowOff>
    </xdr:to>
    <xdr:sp macro="" textlink="">
      <xdr:nvSpPr>
        <xdr:cNvPr id="431" name="円/楕円 430"/>
        <xdr:cNvSpPr/>
      </xdr:nvSpPr>
      <xdr:spPr>
        <a:xfrm>
          <a:off x="7810500" y="129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52547</xdr:rowOff>
    </xdr:from>
    <xdr:ext cx="534377" cy="259045"/>
    <xdr:sp macro="" textlink="">
      <xdr:nvSpPr>
        <xdr:cNvPr id="432" name="テキスト ボックス 431"/>
        <xdr:cNvSpPr txBox="1"/>
      </xdr:nvSpPr>
      <xdr:spPr>
        <a:xfrm>
          <a:off x="7594111" y="1273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75,273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74254</xdr:rowOff>
    </xdr:from>
    <xdr:to>
      <xdr:col>10</xdr:col>
      <xdr:colOff>155575</xdr:colOff>
      <xdr:row>79</xdr:row>
      <xdr:rowOff>4404</xdr:rowOff>
    </xdr:to>
    <xdr:sp macro="" textlink="">
      <xdr:nvSpPr>
        <xdr:cNvPr id="433" name="円/楕円 432"/>
        <xdr:cNvSpPr/>
      </xdr:nvSpPr>
      <xdr:spPr>
        <a:xfrm>
          <a:off x="6921500" y="1344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166981</xdr:rowOff>
    </xdr:from>
    <xdr:ext cx="534377" cy="259045"/>
    <xdr:sp macro="" textlink="">
      <xdr:nvSpPr>
        <xdr:cNvPr id="434" name="テキスト ボックス 433"/>
        <xdr:cNvSpPr txBox="1"/>
      </xdr:nvSpPr>
      <xdr:spPr>
        <a:xfrm>
          <a:off x="6705111" y="1354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84782</xdr:rowOff>
    </xdr:from>
    <xdr:to>
      <xdr:col>15</xdr:col>
      <xdr:colOff>180340</xdr:colOff>
      <xdr:row>98</xdr:row>
      <xdr:rowOff>171279</xdr:rowOff>
    </xdr:to>
    <xdr:cxnSp macro="">
      <xdr:nvCxnSpPr>
        <xdr:cNvPr id="458" name="直線コネクタ 457"/>
        <xdr:cNvCxnSpPr/>
      </xdr:nvCxnSpPr>
      <xdr:spPr>
        <a:xfrm flipV="1">
          <a:off x="10475595" y="15515282"/>
          <a:ext cx="1270" cy="145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3656</xdr:rowOff>
    </xdr:from>
    <xdr:ext cx="534377" cy="259045"/>
    <xdr:sp macro="" textlink="">
      <xdr:nvSpPr>
        <xdr:cNvPr id="459" name="土木費最小値テキスト"/>
        <xdr:cNvSpPr txBox="1"/>
      </xdr:nvSpPr>
      <xdr:spPr>
        <a:xfrm>
          <a:off x="10528300" y="16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23,423</a:t>
          </a:r>
          <a:endParaRPr kumimoji="1" lang="ja-JP" altLang="en-US" sz="1000" b="1">
            <a:latin typeface="ＭＳ Ｐゴシック"/>
          </a:endParaRPr>
        </a:p>
      </xdr:txBody>
    </xdr:sp>
    <xdr:clientData/>
  </xdr:oneCellAnchor>
  <xdr:twoCellAnchor>
    <xdr:from>
      <xdr:col>15</xdr:col>
      <xdr:colOff>92075</xdr:colOff>
      <xdr:row>98</xdr:row>
      <xdr:rowOff>171279</xdr:rowOff>
    </xdr:from>
    <xdr:to>
      <xdr:col>15</xdr:col>
      <xdr:colOff>269875</xdr:colOff>
      <xdr:row>98</xdr:row>
      <xdr:rowOff>171279</xdr:rowOff>
    </xdr:to>
    <xdr:cxnSp macro="">
      <xdr:nvCxnSpPr>
        <xdr:cNvPr id="460" name="直線コネクタ 459"/>
        <xdr:cNvCxnSpPr/>
      </xdr:nvCxnSpPr>
      <xdr:spPr>
        <a:xfrm>
          <a:off x="10388600" y="169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31459</xdr:rowOff>
    </xdr:from>
    <xdr:ext cx="599010" cy="259045"/>
    <xdr:sp macro="" textlink="">
      <xdr:nvSpPr>
        <xdr:cNvPr id="461" name="土木費最大値テキスト"/>
        <xdr:cNvSpPr txBox="1"/>
      </xdr:nvSpPr>
      <xdr:spPr>
        <a:xfrm>
          <a:off x="10528300" y="152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788,828</a:t>
          </a:r>
          <a:endParaRPr kumimoji="1" lang="ja-JP" altLang="en-US" sz="1000" b="1">
            <a:latin typeface="ＭＳ Ｐゴシック"/>
          </a:endParaRPr>
        </a:p>
      </xdr:txBody>
    </xdr:sp>
    <xdr:clientData/>
  </xdr:oneCellAnchor>
  <xdr:twoCellAnchor>
    <xdr:from>
      <xdr:col>15</xdr:col>
      <xdr:colOff>92075</xdr:colOff>
      <xdr:row>90</xdr:row>
      <xdr:rowOff>84782</xdr:rowOff>
    </xdr:from>
    <xdr:to>
      <xdr:col>15</xdr:col>
      <xdr:colOff>269875</xdr:colOff>
      <xdr:row>90</xdr:row>
      <xdr:rowOff>84782</xdr:rowOff>
    </xdr:to>
    <xdr:cxnSp macro="">
      <xdr:nvCxnSpPr>
        <xdr:cNvPr id="462" name="直線コネクタ 461"/>
        <xdr:cNvCxnSpPr/>
      </xdr:nvCxnSpPr>
      <xdr:spPr>
        <a:xfrm>
          <a:off x="10388600" y="1551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61767</xdr:rowOff>
    </xdr:from>
    <xdr:to>
      <xdr:col>15</xdr:col>
      <xdr:colOff>180975</xdr:colOff>
      <xdr:row>98</xdr:row>
      <xdr:rowOff>74924</xdr:rowOff>
    </xdr:to>
    <xdr:cxnSp macro="">
      <xdr:nvCxnSpPr>
        <xdr:cNvPr id="463" name="直線コネクタ 462"/>
        <xdr:cNvCxnSpPr/>
      </xdr:nvCxnSpPr>
      <xdr:spPr>
        <a:xfrm>
          <a:off x="9639300" y="16863867"/>
          <a:ext cx="838200" cy="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110279</xdr:rowOff>
    </xdr:from>
    <xdr:ext cx="599010" cy="259045"/>
    <xdr:sp macro="" textlink="">
      <xdr:nvSpPr>
        <xdr:cNvPr id="464" name="土木費平均値テキスト"/>
        <xdr:cNvSpPr txBox="1"/>
      </xdr:nvSpPr>
      <xdr:spPr>
        <a:xfrm>
          <a:off x="10528300" y="16569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87402</xdr:rowOff>
    </xdr:from>
    <xdr:to>
      <xdr:col>15</xdr:col>
      <xdr:colOff>231775</xdr:colOff>
      <xdr:row>98</xdr:row>
      <xdr:rowOff>17552</xdr:rowOff>
    </xdr:to>
    <xdr:sp macro="" textlink="">
      <xdr:nvSpPr>
        <xdr:cNvPr id="465" name="フローチャート : 判断 464"/>
        <xdr:cNvSpPr/>
      </xdr:nvSpPr>
      <xdr:spPr>
        <a:xfrm>
          <a:off x="104267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61767</xdr:rowOff>
    </xdr:from>
    <xdr:to>
      <xdr:col>14</xdr:col>
      <xdr:colOff>28575</xdr:colOff>
      <xdr:row>98</xdr:row>
      <xdr:rowOff>82635</xdr:rowOff>
    </xdr:to>
    <xdr:cxnSp macro="">
      <xdr:nvCxnSpPr>
        <xdr:cNvPr id="466" name="直線コネクタ 465"/>
        <xdr:cNvCxnSpPr/>
      </xdr:nvCxnSpPr>
      <xdr:spPr>
        <a:xfrm flipV="1">
          <a:off x="8750300" y="16863867"/>
          <a:ext cx="889000" cy="2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69743</xdr:rowOff>
    </xdr:from>
    <xdr:to>
      <xdr:col>14</xdr:col>
      <xdr:colOff>79375</xdr:colOff>
      <xdr:row>97</xdr:row>
      <xdr:rowOff>171343</xdr:rowOff>
    </xdr:to>
    <xdr:sp macro="" textlink="">
      <xdr:nvSpPr>
        <xdr:cNvPr id="467" name="フローチャート : 判断 466"/>
        <xdr:cNvSpPr/>
      </xdr:nvSpPr>
      <xdr:spPr>
        <a:xfrm>
          <a:off x="95885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16420</xdr:rowOff>
    </xdr:from>
    <xdr:ext cx="599010" cy="259045"/>
    <xdr:sp macro="" textlink="">
      <xdr:nvSpPr>
        <xdr:cNvPr id="468" name="テキスト ボックス 467"/>
        <xdr:cNvSpPr txBox="1"/>
      </xdr:nvSpPr>
      <xdr:spPr>
        <a:xfrm>
          <a:off x="9339794" y="1647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31722</xdr:rowOff>
    </xdr:from>
    <xdr:to>
      <xdr:col>12</xdr:col>
      <xdr:colOff>511175</xdr:colOff>
      <xdr:row>98</xdr:row>
      <xdr:rowOff>82635</xdr:rowOff>
    </xdr:to>
    <xdr:cxnSp macro="">
      <xdr:nvCxnSpPr>
        <xdr:cNvPr id="469" name="直線コネクタ 468"/>
        <xdr:cNvCxnSpPr/>
      </xdr:nvCxnSpPr>
      <xdr:spPr>
        <a:xfrm>
          <a:off x="7861300" y="16833822"/>
          <a:ext cx="889000" cy="5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18735</xdr:rowOff>
    </xdr:from>
    <xdr:to>
      <xdr:col>12</xdr:col>
      <xdr:colOff>561975</xdr:colOff>
      <xdr:row>97</xdr:row>
      <xdr:rowOff>120335</xdr:rowOff>
    </xdr:to>
    <xdr:sp macro="" textlink="">
      <xdr:nvSpPr>
        <xdr:cNvPr id="470" name="フローチャート : 判断 469"/>
        <xdr:cNvSpPr/>
      </xdr:nvSpPr>
      <xdr:spPr>
        <a:xfrm>
          <a:off x="8699500" y="1664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136862</xdr:rowOff>
    </xdr:from>
    <xdr:ext cx="599010" cy="259045"/>
    <xdr:sp macro="" textlink="">
      <xdr:nvSpPr>
        <xdr:cNvPr id="471" name="テキスト ボックス 470"/>
        <xdr:cNvSpPr txBox="1"/>
      </xdr:nvSpPr>
      <xdr:spPr>
        <a:xfrm>
          <a:off x="8450794" y="1642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166,832</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122482</xdr:rowOff>
    </xdr:from>
    <xdr:to>
      <xdr:col>11</xdr:col>
      <xdr:colOff>307975</xdr:colOff>
      <xdr:row>98</xdr:row>
      <xdr:rowOff>31722</xdr:rowOff>
    </xdr:to>
    <xdr:cxnSp macro="">
      <xdr:nvCxnSpPr>
        <xdr:cNvPr id="472" name="直線コネクタ 471"/>
        <xdr:cNvCxnSpPr/>
      </xdr:nvCxnSpPr>
      <xdr:spPr>
        <a:xfrm>
          <a:off x="6972300" y="16753132"/>
          <a:ext cx="889000" cy="8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72549</xdr:rowOff>
    </xdr:from>
    <xdr:to>
      <xdr:col>11</xdr:col>
      <xdr:colOff>358775</xdr:colOff>
      <xdr:row>98</xdr:row>
      <xdr:rowOff>2699</xdr:rowOff>
    </xdr:to>
    <xdr:sp macro="" textlink="">
      <xdr:nvSpPr>
        <xdr:cNvPr id="473" name="フローチャート : 判断 472"/>
        <xdr:cNvSpPr/>
      </xdr:nvSpPr>
      <xdr:spPr>
        <a:xfrm>
          <a:off x="7810500" y="1670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19226</xdr:rowOff>
    </xdr:from>
    <xdr:ext cx="599010" cy="259045"/>
    <xdr:sp macro="" textlink="">
      <xdr:nvSpPr>
        <xdr:cNvPr id="474" name="テキスト ボックス 473"/>
        <xdr:cNvSpPr txBox="1"/>
      </xdr:nvSpPr>
      <xdr:spPr>
        <a:xfrm>
          <a:off x="7561794" y="1647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120870</xdr:rowOff>
    </xdr:from>
    <xdr:to>
      <xdr:col>10</xdr:col>
      <xdr:colOff>155575</xdr:colOff>
      <xdr:row>98</xdr:row>
      <xdr:rowOff>51020</xdr:rowOff>
    </xdr:to>
    <xdr:sp macro="" textlink="">
      <xdr:nvSpPr>
        <xdr:cNvPr id="475" name="フローチャート : 判断 474"/>
        <xdr:cNvSpPr/>
      </xdr:nvSpPr>
      <xdr:spPr>
        <a:xfrm>
          <a:off x="6921500" y="167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42147</xdr:rowOff>
    </xdr:from>
    <xdr:ext cx="599010" cy="259045"/>
    <xdr:sp macro="" textlink="">
      <xdr:nvSpPr>
        <xdr:cNvPr id="476" name="テキスト ボックス 475"/>
        <xdr:cNvSpPr txBox="1"/>
      </xdr:nvSpPr>
      <xdr:spPr>
        <a:xfrm>
          <a:off x="6672794" y="1684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113,218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24124</xdr:rowOff>
    </xdr:from>
    <xdr:to>
      <xdr:col>15</xdr:col>
      <xdr:colOff>231775</xdr:colOff>
      <xdr:row>98</xdr:row>
      <xdr:rowOff>125724</xdr:rowOff>
    </xdr:to>
    <xdr:sp macro="" textlink="">
      <xdr:nvSpPr>
        <xdr:cNvPr id="482" name="円/楕円 481"/>
        <xdr:cNvSpPr/>
      </xdr:nvSpPr>
      <xdr:spPr>
        <a:xfrm>
          <a:off x="10426700" y="1682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110501</xdr:rowOff>
    </xdr:from>
    <xdr:ext cx="534377" cy="259045"/>
    <xdr:sp macro="" textlink="">
      <xdr:nvSpPr>
        <xdr:cNvPr id="483" name="土木費該当値テキスト"/>
        <xdr:cNvSpPr txBox="1"/>
      </xdr:nvSpPr>
      <xdr:spPr>
        <a:xfrm>
          <a:off x="10528300" y="1674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74,003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10967</xdr:rowOff>
    </xdr:from>
    <xdr:to>
      <xdr:col>14</xdr:col>
      <xdr:colOff>79375</xdr:colOff>
      <xdr:row>98</xdr:row>
      <xdr:rowOff>112567</xdr:rowOff>
    </xdr:to>
    <xdr:sp macro="" textlink="">
      <xdr:nvSpPr>
        <xdr:cNvPr id="484" name="円/楕円 483"/>
        <xdr:cNvSpPr/>
      </xdr:nvSpPr>
      <xdr:spPr>
        <a:xfrm>
          <a:off x="9588500" y="1681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103694</xdr:rowOff>
    </xdr:from>
    <xdr:ext cx="534377" cy="259045"/>
    <xdr:sp macro="" textlink="">
      <xdr:nvSpPr>
        <xdr:cNvPr id="485" name="テキスト ボックス 484"/>
        <xdr:cNvSpPr txBox="1"/>
      </xdr:nvSpPr>
      <xdr:spPr>
        <a:xfrm>
          <a:off x="9372111" y="1690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80,910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31835</xdr:rowOff>
    </xdr:from>
    <xdr:to>
      <xdr:col>12</xdr:col>
      <xdr:colOff>561975</xdr:colOff>
      <xdr:row>98</xdr:row>
      <xdr:rowOff>133435</xdr:rowOff>
    </xdr:to>
    <xdr:sp macro="" textlink="">
      <xdr:nvSpPr>
        <xdr:cNvPr id="486" name="円/楕円 485"/>
        <xdr:cNvSpPr/>
      </xdr:nvSpPr>
      <xdr:spPr>
        <a:xfrm>
          <a:off x="8699500" y="1683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124562</xdr:rowOff>
    </xdr:from>
    <xdr:ext cx="534377" cy="259045"/>
    <xdr:sp macro="" textlink="">
      <xdr:nvSpPr>
        <xdr:cNvPr id="487" name="テキスト ボックス 486"/>
        <xdr:cNvSpPr txBox="1"/>
      </xdr:nvSpPr>
      <xdr:spPr>
        <a:xfrm>
          <a:off x="8483111" y="169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69,955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152372</xdr:rowOff>
    </xdr:from>
    <xdr:to>
      <xdr:col>11</xdr:col>
      <xdr:colOff>358775</xdr:colOff>
      <xdr:row>98</xdr:row>
      <xdr:rowOff>82522</xdr:rowOff>
    </xdr:to>
    <xdr:sp macro="" textlink="">
      <xdr:nvSpPr>
        <xdr:cNvPr id="488" name="円/楕円 487"/>
        <xdr:cNvSpPr/>
      </xdr:nvSpPr>
      <xdr:spPr>
        <a:xfrm>
          <a:off x="7810500" y="1678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73649</xdr:rowOff>
    </xdr:from>
    <xdr:ext cx="534377" cy="259045"/>
    <xdr:sp macro="" textlink="">
      <xdr:nvSpPr>
        <xdr:cNvPr id="489" name="テキスト ボックス 488"/>
        <xdr:cNvSpPr txBox="1"/>
      </xdr:nvSpPr>
      <xdr:spPr>
        <a:xfrm>
          <a:off x="7594111" y="1687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96,681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71682</xdr:rowOff>
    </xdr:from>
    <xdr:to>
      <xdr:col>10</xdr:col>
      <xdr:colOff>155575</xdr:colOff>
      <xdr:row>98</xdr:row>
      <xdr:rowOff>1832</xdr:rowOff>
    </xdr:to>
    <xdr:sp macro="" textlink="">
      <xdr:nvSpPr>
        <xdr:cNvPr id="490" name="円/楕円 489"/>
        <xdr:cNvSpPr/>
      </xdr:nvSpPr>
      <xdr:spPr>
        <a:xfrm>
          <a:off x="6921500" y="1670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18359</xdr:rowOff>
    </xdr:from>
    <xdr:ext cx="599010" cy="259045"/>
    <xdr:sp macro="" textlink="">
      <xdr:nvSpPr>
        <xdr:cNvPr id="491" name="テキスト ボックス 490"/>
        <xdr:cNvSpPr txBox="1"/>
      </xdr:nvSpPr>
      <xdr:spPr>
        <a:xfrm>
          <a:off x="6672794" y="1647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156117</xdr:rowOff>
    </xdr:from>
    <xdr:to>
      <xdr:col>23</xdr:col>
      <xdr:colOff>516889</xdr:colOff>
      <xdr:row>38</xdr:row>
      <xdr:rowOff>131996</xdr:rowOff>
    </xdr:to>
    <xdr:cxnSp macro="">
      <xdr:nvCxnSpPr>
        <xdr:cNvPr id="515" name="直線コネクタ 514"/>
        <xdr:cNvCxnSpPr/>
      </xdr:nvCxnSpPr>
      <xdr:spPr>
        <a:xfrm flipV="1">
          <a:off x="16317595" y="5299617"/>
          <a:ext cx="1269" cy="134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135823</xdr:rowOff>
    </xdr:from>
    <xdr:ext cx="534377" cy="259045"/>
    <xdr:sp macro="" textlink="">
      <xdr:nvSpPr>
        <xdr:cNvPr id="516" name="消防費最小値テキスト"/>
        <xdr:cNvSpPr txBox="1"/>
      </xdr:nvSpPr>
      <xdr:spPr>
        <a:xfrm>
          <a:off x="16370300" y="66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22,022</a:t>
          </a:r>
          <a:endParaRPr kumimoji="1" lang="ja-JP" altLang="en-US" sz="1000" b="1">
            <a:latin typeface="ＭＳ Ｐゴシック"/>
          </a:endParaRPr>
        </a:p>
      </xdr:txBody>
    </xdr:sp>
    <xdr:clientData/>
  </xdr:oneCellAnchor>
  <xdr:twoCellAnchor>
    <xdr:from>
      <xdr:col>23</xdr:col>
      <xdr:colOff>428625</xdr:colOff>
      <xdr:row>38</xdr:row>
      <xdr:rowOff>131996</xdr:rowOff>
    </xdr:from>
    <xdr:to>
      <xdr:col>23</xdr:col>
      <xdr:colOff>606425</xdr:colOff>
      <xdr:row>38</xdr:row>
      <xdr:rowOff>131996</xdr:rowOff>
    </xdr:to>
    <xdr:cxnSp macro="">
      <xdr:nvCxnSpPr>
        <xdr:cNvPr id="517" name="直線コネクタ 516"/>
        <xdr:cNvCxnSpPr/>
      </xdr:nvCxnSpPr>
      <xdr:spPr>
        <a:xfrm>
          <a:off x="16230600" y="664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102794</xdr:rowOff>
    </xdr:from>
    <xdr:ext cx="599010" cy="259045"/>
    <xdr:sp macro="" textlink="">
      <xdr:nvSpPr>
        <xdr:cNvPr id="518" name="消防費最大値テキスト"/>
        <xdr:cNvSpPr txBox="1"/>
      </xdr:nvSpPr>
      <xdr:spPr>
        <a:xfrm>
          <a:off x="16370300" y="50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375,691</a:t>
          </a:r>
          <a:endParaRPr kumimoji="1" lang="ja-JP" altLang="en-US" sz="1000" b="1">
            <a:latin typeface="ＭＳ Ｐゴシック"/>
          </a:endParaRPr>
        </a:p>
      </xdr:txBody>
    </xdr:sp>
    <xdr:clientData/>
  </xdr:oneCellAnchor>
  <xdr:twoCellAnchor>
    <xdr:from>
      <xdr:col>23</xdr:col>
      <xdr:colOff>428625</xdr:colOff>
      <xdr:row>30</xdr:row>
      <xdr:rowOff>156117</xdr:rowOff>
    </xdr:from>
    <xdr:to>
      <xdr:col>23</xdr:col>
      <xdr:colOff>606425</xdr:colOff>
      <xdr:row>30</xdr:row>
      <xdr:rowOff>156117</xdr:rowOff>
    </xdr:to>
    <xdr:cxnSp macro="">
      <xdr:nvCxnSpPr>
        <xdr:cNvPr id="519" name="直線コネクタ 518"/>
        <xdr:cNvCxnSpPr/>
      </xdr:nvCxnSpPr>
      <xdr:spPr>
        <a:xfrm>
          <a:off x="16230600" y="52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70910</xdr:rowOff>
    </xdr:from>
    <xdr:to>
      <xdr:col>23</xdr:col>
      <xdr:colOff>517525</xdr:colOff>
      <xdr:row>38</xdr:row>
      <xdr:rowOff>73174</xdr:rowOff>
    </xdr:to>
    <xdr:cxnSp macro="">
      <xdr:nvCxnSpPr>
        <xdr:cNvPr id="520" name="直線コネクタ 519"/>
        <xdr:cNvCxnSpPr/>
      </xdr:nvCxnSpPr>
      <xdr:spPr>
        <a:xfrm>
          <a:off x="15481300" y="6586010"/>
          <a:ext cx="8382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2183</xdr:rowOff>
    </xdr:from>
    <xdr:ext cx="534377" cy="259045"/>
    <xdr:sp macro="" textlink="">
      <xdr:nvSpPr>
        <xdr:cNvPr id="521" name="消防費平均値テキスト"/>
        <xdr:cNvSpPr txBox="1"/>
      </xdr:nvSpPr>
      <xdr:spPr>
        <a:xfrm>
          <a:off x="16370300" y="634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150756</xdr:rowOff>
    </xdr:from>
    <xdr:to>
      <xdr:col>23</xdr:col>
      <xdr:colOff>568325</xdr:colOff>
      <xdr:row>38</xdr:row>
      <xdr:rowOff>80905</xdr:rowOff>
    </xdr:to>
    <xdr:sp macro="" textlink="">
      <xdr:nvSpPr>
        <xdr:cNvPr id="522" name="フローチャート : 判断 521"/>
        <xdr:cNvSpPr/>
      </xdr:nvSpPr>
      <xdr:spPr>
        <a:xfrm>
          <a:off x="162687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37199</xdr:rowOff>
    </xdr:from>
    <xdr:to>
      <xdr:col>22</xdr:col>
      <xdr:colOff>365125</xdr:colOff>
      <xdr:row>38</xdr:row>
      <xdr:rowOff>70910</xdr:rowOff>
    </xdr:to>
    <xdr:cxnSp macro="">
      <xdr:nvCxnSpPr>
        <xdr:cNvPr id="523" name="直線コネクタ 522"/>
        <xdr:cNvCxnSpPr/>
      </xdr:nvCxnSpPr>
      <xdr:spPr>
        <a:xfrm>
          <a:off x="14592300" y="6552299"/>
          <a:ext cx="889000" cy="3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99766</xdr:rowOff>
    </xdr:from>
    <xdr:to>
      <xdr:col>22</xdr:col>
      <xdr:colOff>415925</xdr:colOff>
      <xdr:row>38</xdr:row>
      <xdr:rowOff>29916</xdr:rowOff>
    </xdr:to>
    <xdr:sp macro="" textlink="">
      <xdr:nvSpPr>
        <xdr:cNvPr id="524" name="フローチャート : 判断 523"/>
        <xdr:cNvSpPr/>
      </xdr:nvSpPr>
      <xdr:spPr>
        <a:xfrm>
          <a:off x="15430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46443</xdr:rowOff>
    </xdr:from>
    <xdr:ext cx="534377" cy="259045"/>
    <xdr:sp macro="" textlink="">
      <xdr:nvSpPr>
        <xdr:cNvPr id="525" name="テキスト ボックス 524"/>
        <xdr:cNvSpPr txBox="1"/>
      </xdr:nvSpPr>
      <xdr:spPr>
        <a:xfrm>
          <a:off x="15214111" y="621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37199</xdr:rowOff>
    </xdr:from>
    <xdr:to>
      <xdr:col>21</xdr:col>
      <xdr:colOff>161925</xdr:colOff>
      <xdr:row>38</xdr:row>
      <xdr:rowOff>64254</xdr:rowOff>
    </xdr:to>
    <xdr:cxnSp macro="">
      <xdr:nvCxnSpPr>
        <xdr:cNvPr id="526" name="直線コネクタ 525"/>
        <xdr:cNvCxnSpPr/>
      </xdr:nvCxnSpPr>
      <xdr:spPr>
        <a:xfrm flipV="1">
          <a:off x="13703300" y="6552299"/>
          <a:ext cx="889000" cy="2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125922</xdr:rowOff>
    </xdr:from>
    <xdr:to>
      <xdr:col>21</xdr:col>
      <xdr:colOff>212725</xdr:colOff>
      <xdr:row>38</xdr:row>
      <xdr:rowOff>56072</xdr:rowOff>
    </xdr:to>
    <xdr:sp macro="" textlink="">
      <xdr:nvSpPr>
        <xdr:cNvPr id="527" name="フローチャート : 判断 526"/>
        <xdr:cNvSpPr/>
      </xdr:nvSpPr>
      <xdr:spPr>
        <a:xfrm>
          <a:off x="14541500" y="646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72599</xdr:rowOff>
    </xdr:from>
    <xdr:ext cx="534377" cy="259045"/>
    <xdr:sp macro="" textlink="">
      <xdr:nvSpPr>
        <xdr:cNvPr id="528" name="テキスト ボックス 527"/>
        <xdr:cNvSpPr txBox="1"/>
      </xdr:nvSpPr>
      <xdr:spPr>
        <a:xfrm>
          <a:off x="14325111" y="624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55,283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140115</xdr:rowOff>
    </xdr:from>
    <xdr:to>
      <xdr:col>19</xdr:col>
      <xdr:colOff>644525</xdr:colOff>
      <xdr:row>38</xdr:row>
      <xdr:rowOff>64254</xdr:rowOff>
    </xdr:to>
    <xdr:cxnSp macro="">
      <xdr:nvCxnSpPr>
        <xdr:cNvPr id="529" name="直線コネクタ 528"/>
        <xdr:cNvCxnSpPr/>
      </xdr:nvCxnSpPr>
      <xdr:spPr>
        <a:xfrm>
          <a:off x="12814300" y="6483765"/>
          <a:ext cx="889000" cy="9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127552</xdr:rowOff>
    </xdr:from>
    <xdr:to>
      <xdr:col>20</xdr:col>
      <xdr:colOff>9525</xdr:colOff>
      <xdr:row>38</xdr:row>
      <xdr:rowOff>57702</xdr:rowOff>
    </xdr:to>
    <xdr:sp macro="" textlink="">
      <xdr:nvSpPr>
        <xdr:cNvPr id="530" name="フローチャート : 判断 529"/>
        <xdr:cNvSpPr/>
      </xdr:nvSpPr>
      <xdr:spPr>
        <a:xfrm>
          <a:off x="13652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74229</xdr:rowOff>
    </xdr:from>
    <xdr:ext cx="534377" cy="259045"/>
    <xdr:sp macro="" textlink="">
      <xdr:nvSpPr>
        <xdr:cNvPr id="531" name="テキスト ボックス 530"/>
        <xdr:cNvSpPr txBox="1"/>
      </xdr:nvSpPr>
      <xdr:spPr>
        <a:xfrm>
          <a:off x="13436111" y="62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5705</xdr:rowOff>
    </xdr:from>
    <xdr:to>
      <xdr:col>18</xdr:col>
      <xdr:colOff>492125</xdr:colOff>
      <xdr:row>38</xdr:row>
      <xdr:rowOff>107305</xdr:rowOff>
    </xdr:to>
    <xdr:sp macro="" textlink="">
      <xdr:nvSpPr>
        <xdr:cNvPr id="532" name="フローチャート : 判断 531"/>
        <xdr:cNvSpPr/>
      </xdr:nvSpPr>
      <xdr:spPr>
        <a:xfrm>
          <a:off x="12763500" y="652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98432</xdr:rowOff>
    </xdr:from>
    <xdr:ext cx="534377" cy="259045"/>
    <xdr:sp macro="" textlink="">
      <xdr:nvSpPr>
        <xdr:cNvPr id="533" name="テキスト ボックス 532"/>
        <xdr:cNvSpPr txBox="1"/>
      </xdr:nvSpPr>
      <xdr:spPr>
        <a:xfrm>
          <a:off x="12547111" y="661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22374</xdr:rowOff>
    </xdr:from>
    <xdr:to>
      <xdr:col>23</xdr:col>
      <xdr:colOff>568325</xdr:colOff>
      <xdr:row>38</xdr:row>
      <xdr:rowOff>123974</xdr:rowOff>
    </xdr:to>
    <xdr:sp macro="" textlink="">
      <xdr:nvSpPr>
        <xdr:cNvPr id="539" name="円/楕円 538"/>
        <xdr:cNvSpPr/>
      </xdr:nvSpPr>
      <xdr:spPr>
        <a:xfrm>
          <a:off x="16268700" y="65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129182</xdr:rowOff>
    </xdr:from>
    <xdr:ext cx="534377" cy="259045"/>
    <xdr:sp macro="" textlink="">
      <xdr:nvSpPr>
        <xdr:cNvPr id="540" name="消防費該当値テキスト"/>
        <xdr:cNvSpPr txBox="1"/>
      </xdr:nvSpPr>
      <xdr:spPr>
        <a:xfrm>
          <a:off x="16370300" y="64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37,461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20110</xdr:rowOff>
    </xdr:from>
    <xdr:to>
      <xdr:col>22</xdr:col>
      <xdr:colOff>415925</xdr:colOff>
      <xdr:row>38</xdr:row>
      <xdr:rowOff>121710</xdr:rowOff>
    </xdr:to>
    <xdr:sp macro="" textlink="">
      <xdr:nvSpPr>
        <xdr:cNvPr id="541" name="円/楕円 540"/>
        <xdr:cNvSpPr/>
      </xdr:nvSpPr>
      <xdr:spPr>
        <a:xfrm>
          <a:off x="15430500" y="65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112837</xdr:rowOff>
    </xdr:from>
    <xdr:ext cx="534377" cy="259045"/>
    <xdr:sp macro="" textlink="">
      <xdr:nvSpPr>
        <xdr:cNvPr id="542" name="テキスト ボックス 541"/>
        <xdr:cNvSpPr txBox="1"/>
      </xdr:nvSpPr>
      <xdr:spPr>
        <a:xfrm>
          <a:off x="15214111"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38,055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157850</xdr:rowOff>
    </xdr:from>
    <xdr:to>
      <xdr:col>21</xdr:col>
      <xdr:colOff>212725</xdr:colOff>
      <xdr:row>38</xdr:row>
      <xdr:rowOff>87999</xdr:rowOff>
    </xdr:to>
    <xdr:sp macro="" textlink="">
      <xdr:nvSpPr>
        <xdr:cNvPr id="543" name="円/楕円 542"/>
        <xdr:cNvSpPr/>
      </xdr:nvSpPr>
      <xdr:spPr>
        <a:xfrm>
          <a:off x="14541500" y="65015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79126</xdr:rowOff>
    </xdr:from>
    <xdr:ext cx="534377" cy="259045"/>
    <xdr:sp macro="" textlink="">
      <xdr:nvSpPr>
        <xdr:cNvPr id="544" name="テキスト ボックス 543"/>
        <xdr:cNvSpPr txBox="1"/>
      </xdr:nvSpPr>
      <xdr:spPr>
        <a:xfrm>
          <a:off x="14325111" y="659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46,903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13454</xdr:rowOff>
    </xdr:from>
    <xdr:to>
      <xdr:col>20</xdr:col>
      <xdr:colOff>9525</xdr:colOff>
      <xdr:row>38</xdr:row>
      <xdr:rowOff>115054</xdr:rowOff>
    </xdr:to>
    <xdr:sp macro="" textlink="">
      <xdr:nvSpPr>
        <xdr:cNvPr id="545" name="円/楕円 544"/>
        <xdr:cNvSpPr/>
      </xdr:nvSpPr>
      <xdr:spPr>
        <a:xfrm>
          <a:off x="13652500" y="65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106181</xdr:rowOff>
    </xdr:from>
    <xdr:ext cx="534377" cy="259045"/>
    <xdr:sp macro="" textlink="">
      <xdr:nvSpPr>
        <xdr:cNvPr id="546" name="テキスト ボックス 545"/>
        <xdr:cNvSpPr txBox="1"/>
      </xdr:nvSpPr>
      <xdr:spPr>
        <a:xfrm>
          <a:off x="13436111" y="662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39,802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89315</xdr:rowOff>
    </xdr:from>
    <xdr:to>
      <xdr:col>18</xdr:col>
      <xdr:colOff>492125</xdr:colOff>
      <xdr:row>38</xdr:row>
      <xdr:rowOff>19465</xdr:rowOff>
    </xdr:to>
    <xdr:sp macro="" textlink="">
      <xdr:nvSpPr>
        <xdr:cNvPr id="547" name="円/楕円 546"/>
        <xdr:cNvSpPr/>
      </xdr:nvSpPr>
      <xdr:spPr>
        <a:xfrm>
          <a:off x="12763500" y="643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35992</xdr:rowOff>
    </xdr:from>
    <xdr:ext cx="534377" cy="259045"/>
    <xdr:sp macro="" textlink="">
      <xdr:nvSpPr>
        <xdr:cNvPr id="548" name="テキスト ボックス 547"/>
        <xdr:cNvSpPr txBox="1"/>
      </xdr:nvSpPr>
      <xdr:spPr>
        <a:xfrm>
          <a:off x="12547111" y="620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2" name="テキスト ボックス 561"/>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0" name="テキスト ボックス 569"/>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13261</xdr:rowOff>
    </xdr:from>
    <xdr:to>
      <xdr:col>23</xdr:col>
      <xdr:colOff>516889</xdr:colOff>
      <xdr:row>59</xdr:row>
      <xdr:rowOff>31104</xdr:rowOff>
    </xdr:to>
    <xdr:cxnSp macro="">
      <xdr:nvCxnSpPr>
        <xdr:cNvPr id="574" name="直線コネクタ 573"/>
        <xdr:cNvCxnSpPr/>
      </xdr:nvCxnSpPr>
      <xdr:spPr>
        <a:xfrm flipV="1">
          <a:off x="16317595" y="8757211"/>
          <a:ext cx="1269" cy="138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34931</xdr:rowOff>
    </xdr:from>
    <xdr:ext cx="534377" cy="259045"/>
    <xdr:sp macro="" textlink="">
      <xdr:nvSpPr>
        <xdr:cNvPr id="575" name="教育費最小値テキスト"/>
        <xdr:cNvSpPr txBox="1"/>
      </xdr:nvSpPr>
      <xdr:spPr>
        <a:xfrm>
          <a:off x="16370300"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41,507</a:t>
          </a:r>
          <a:endParaRPr kumimoji="1" lang="ja-JP" altLang="en-US" sz="1000" b="1">
            <a:latin typeface="ＭＳ Ｐゴシック"/>
          </a:endParaRPr>
        </a:p>
      </xdr:txBody>
    </xdr:sp>
    <xdr:clientData/>
  </xdr:oneCellAnchor>
  <xdr:twoCellAnchor>
    <xdr:from>
      <xdr:col>23</xdr:col>
      <xdr:colOff>428625</xdr:colOff>
      <xdr:row>59</xdr:row>
      <xdr:rowOff>31104</xdr:rowOff>
    </xdr:from>
    <xdr:to>
      <xdr:col>23</xdr:col>
      <xdr:colOff>606425</xdr:colOff>
      <xdr:row>59</xdr:row>
      <xdr:rowOff>31104</xdr:rowOff>
    </xdr:to>
    <xdr:cxnSp macro="">
      <xdr:nvCxnSpPr>
        <xdr:cNvPr id="576" name="直線コネクタ 575"/>
        <xdr:cNvCxnSpPr/>
      </xdr:nvCxnSpPr>
      <xdr:spPr>
        <a:xfrm>
          <a:off x="16230600" y="1014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131388</xdr:rowOff>
    </xdr:from>
    <xdr:ext cx="599010" cy="259045"/>
    <xdr:sp macro="" textlink="">
      <xdr:nvSpPr>
        <xdr:cNvPr id="577" name="教育費最大値テキスト"/>
        <xdr:cNvSpPr txBox="1"/>
      </xdr:nvSpPr>
      <xdr:spPr>
        <a:xfrm>
          <a:off x="16370300" y="853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892,434</a:t>
          </a:r>
          <a:endParaRPr kumimoji="1" lang="ja-JP" altLang="en-US" sz="1000" b="1">
            <a:latin typeface="ＭＳ Ｐゴシック"/>
          </a:endParaRPr>
        </a:p>
      </xdr:txBody>
    </xdr:sp>
    <xdr:clientData/>
  </xdr:oneCellAnchor>
  <xdr:twoCellAnchor>
    <xdr:from>
      <xdr:col>23</xdr:col>
      <xdr:colOff>428625</xdr:colOff>
      <xdr:row>51</xdr:row>
      <xdr:rowOff>13261</xdr:rowOff>
    </xdr:from>
    <xdr:to>
      <xdr:col>23</xdr:col>
      <xdr:colOff>606425</xdr:colOff>
      <xdr:row>51</xdr:row>
      <xdr:rowOff>13261</xdr:rowOff>
    </xdr:to>
    <xdr:cxnSp macro="">
      <xdr:nvCxnSpPr>
        <xdr:cNvPr id="578" name="直線コネクタ 577"/>
        <xdr:cNvCxnSpPr/>
      </xdr:nvCxnSpPr>
      <xdr:spPr>
        <a:xfrm>
          <a:off x="16230600" y="875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165209</xdr:rowOff>
    </xdr:from>
    <xdr:to>
      <xdr:col>23</xdr:col>
      <xdr:colOff>517525</xdr:colOff>
      <xdr:row>59</xdr:row>
      <xdr:rowOff>4779</xdr:rowOff>
    </xdr:to>
    <xdr:cxnSp macro="">
      <xdr:nvCxnSpPr>
        <xdr:cNvPr id="579" name="直線コネクタ 578"/>
        <xdr:cNvCxnSpPr/>
      </xdr:nvCxnSpPr>
      <xdr:spPr>
        <a:xfrm flipV="1">
          <a:off x="15481300" y="10109309"/>
          <a:ext cx="838200" cy="1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67995</xdr:rowOff>
    </xdr:from>
    <xdr:ext cx="599010" cy="259045"/>
    <xdr:sp macro="" textlink="">
      <xdr:nvSpPr>
        <xdr:cNvPr id="580" name="教育費平均値テキスト"/>
        <xdr:cNvSpPr txBox="1"/>
      </xdr:nvSpPr>
      <xdr:spPr>
        <a:xfrm>
          <a:off x="16370300" y="9840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45118</xdr:rowOff>
    </xdr:from>
    <xdr:to>
      <xdr:col>23</xdr:col>
      <xdr:colOff>568325</xdr:colOff>
      <xdr:row>58</xdr:row>
      <xdr:rowOff>146718</xdr:rowOff>
    </xdr:to>
    <xdr:sp macro="" textlink="">
      <xdr:nvSpPr>
        <xdr:cNvPr id="581" name="フローチャート : 判断 580"/>
        <xdr:cNvSpPr/>
      </xdr:nvSpPr>
      <xdr:spPr>
        <a:xfrm>
          <a:off x="162687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4779</xdr:rowOff>
    </xdr:from>
    <xdr:to>
      <xdr:col>22</xdr:col>
      <xdr:colOff>365125</xdr:colOff>
      <xdr:row>59</xdr:row>
      <xdr:rowOff>7551</xdr:rowOff>
    </xdr:to>
    <xdr:cxnSp macro="">
      <xdr:nvCxnSpPr>
        <xdr:cNvPr id="582" name="直線コネクタ 581"/>
        <xdr:cNvCxnSpPr/>
      </xdr:nvCxnSpPr>
      <xdr:spPr>
        <a:xfrm flipV="1">
          <a:off x="14592300" y="10120329"/>
          <a:ext cx="889000" cy="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62081</xdr:rowOff>
    </xdr:from>
    <xdr:to>
      <xdr:col>22</xdr:col>
      <xdr:colOff>415925</xdr:colOff>
      <xdr:row>58</xdr:row>
      <xdr:rowOff>163681</xdr:rowOff>
    </xdr:to>
    <xdr:sp macro="" textlink="">
      <xdr:nvSpPr>
        <xdr:cNvPr id="583" name="フローチャート : 判断 582"/>
        <xdr:cNvSpPr/>
      </xdr:nvSpPr>
      <xdr:spPr>
        <a:xfrm>
          <a:off x="15430500" y="100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8758</xdr:rowOff>
    </xdr:from>
    <xdr:ext cx="534377" cy="259045"/>
    <xdr:sp macro="" textlink="">
      <xdr:nvSpPr>
        <xdr:cNvPr id="584" name="テキスト ボックス 583"/>
        <xdr:cNvSpPr txBox="1"/>
      </xdr:nvSpPr>
      <xdr:spPr>
        <a:xfrm>
          <a:off x="15214111" y="97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166843</xdr:rowOff>
    </xdr:from>
    <xdr:to>
      <xdr:col>21</xdr:col>
      <xdr:colOff>161925</xdr:colOff>
      <xdr:row>59</xdr:row>
      <xdr:rowOff>7551</xdr:rowOff>
    </xdr:to>
    <xdr:cxnSp macro="">
      <xdr:nvCxnSpPr>
        <xdr:cNvPr id="585" name="直線コネクタ 584"/>
        <xdr:cNvCxnSpPr/>
      </xdr:nvCxnSpPr>
      <xdr:spPr>
        <a:xfrm>
          <a:off x="13703300" y="10110943"/>
          <a:ext cx="889000" cy="1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52585</xdr:rowOff>
    </xdr:from>
    <xdr:to>
      <xdr:col>21</xdr:col>
      <xdr:colOff>212725</xdr:colOff>
      <xdr:row>58</xdr:row>
      <xdr:rowOff>154185</xdr:rowOff>
    </xdr:to>
    <xdr:sp macro="" textlink="">
      <xdr:nvSpPr>
        <xdr:cNvPr id="586" name="フローチャート : 判断 585"/>
        <xdr:cNvSpPr/>
      </xdr:nvSpPr>
      <xdr:spPr>
        <a:xfrm>
          <a:off x="14541500" y="99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170712</xdr:rowOff>
    </xdr:from>
    <xdr:ext cx="599010" cy="259045"/>
    <xdr:sp macro="" textlink="">
      <xdr:nvSpPr>
        <xdr:cNvPr id="587" name="テキスト ボックス 586"/>
        <xdr:cNvSpPr txBox="1"/>
      </xdr:nvSpPr>
      <xdr:spPr>
        <a:xfrm>
          <a:off x="14292794" y="977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166843</xdr:rowOff>
    </xdr:from>
    <xdr:to>
      <xdr:col>19</xdr:col>
      <xdr:colOff>644525</xdr:colOff>
      <xdr:row>59</xdr:row>
      <xdr:rowOff>12961</xdr:rowOff>
    </xdr:to>
    <xdr:cxnSp macro="">
      <xdr:nvCxnSpPr>
        <xdr:cNvPr id="588" name="直線コネクタ 587"/>
        <xdr:cNvCxnSpPr/>
      </xdr:nvCxnSpPr>
      <xdr:spPr>
        <a:xfrm flipV="1">
          <a:off x="12814300" y="10110943"/>
          <a:ext cx="889000" cy="1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60960</xdr:rowOff>
    </xdr:from>
    <xdr:to>
      <xdr:col>20</xdr:col>
      <xdr:colOff>9525</xdr:colOff>
      <xdr:row>58</xdr:row>
      <xdr:rowOff>162560</xdr:rowOff>
    </xdr:to>
    <xdr:sp macro="" textlink="">
      <xdr:nvSpPr>
        <xdr:cNvPr id="589" name="フローチャート : 判断 588"/>
        <xdr:cNvSpPr/>
      </xdr:nvSpPr>
      <xdr:spPr>
        <a:xfrm>
          <a:off x="13652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7637</xdr:rowOff>
    </xdr:from>
    <xdr:ext cx="534377" cy="259045"/>
    <xdr:sp macro="" textlink="">
      <xdr:nvSpPr>
        <xdr:cNvPr id="590" name="テキスト ボックス 589"/>
        <xdr:cNvSpPr txBox="1"/>
      </xdr:nvSpPr>
      <xdr:spPr>
        <a:xfrm>
          <a:off x="13436111" y="97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61221</xdr:rowOff>
    </xdr:from>
    <xdr:to>
      <xdr:col>18</xdr:col>
      <xdr:colOff>492125</xdr:colOff>
      <xdr:row>58</xdr:row>
      <xdr:rowOff>162821</xdr:rowOff>
    </xdr:to>
    <xdr:sp macro="" textlink="">
      <xdr:nvSpPr>
        <xdr:cNvPr id="591" name="フローチャート : 判断 590"/>
        <xdr:cNvSpPr/>
      </xdr:nvSpPr>
      <xdr:spPr>
        <a:xfrm>
          <a:off x="12763500" y="100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7898</xdr:rowOff>
    </xdr:from>
    <xdr:ext cx="534377" cy="259045"/>
    <xdr:sp macro="" textlink="">
      <xdr:nvSpPr>
        <xdr:cNvPr id="592" name="テキスト ボックス 591"/>
        <xdr:cNvSpPr txBox="1"/>
      </xdr:nvSpPr>
      <xdr:spPr>
        <a:xfrm>
          <a:off x="12547111" y="97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114409</xdr:rowOff>
    </xdr:from>
    <xdr:to>
      <xdr:col>23</xdr:col>
      <xdr:colOff>568325</xdr:colOff>
      <xdr:row>59</xdr:row>
      <xdr:rowOff>44559</xdr:rowOff>
    </xdr:to>
    <xdr:sp macro="" textlink="">
      <xdr:nvSpPr>
        <xdr:cNvPr id="598" name="円/楕円 597"/>
        <xdr:cNvSpPr/>
      </xdr:nvSpPr>
      <xdr:spPr>
        <a:xfrm>
          <a:off x="16268700" y="1005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29336</xdr:rowOff>
    </xdr:from>
    <xdr:ext cx="534377" cy="259045"/>
    <xdr:sp macro="" textlink="">
      <xdr:nvSpPr>
        <xdr:cNvPr id="599" name="教育費該当値テキスト"/>
        <xdr:cNvSpPr txBox="1"/>
      </xdr:nvSpPr>
      <xdr:spPr>
        <a:xfrm>
          <a:off x="16370300" y="997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64,378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125429</xdr:rowOff>
    </xdr:from>
    <xdr:to>
      <xdr:col>22</xdr:col>
      <xdr:colOff>415925</xdr:colOff>
      <xdr:row>59</xdr:row>
      <xdr:rowOff>55579</xdr:rowOff>
    </xdr:to>
    <xdr:sp macro="" textlink="">
      <xdr:nvSpPr>
        <xdr:cNvPr id="600" name="円/楕円 599"/>
        <xdr:cNvSpPr/>
      </xdr:nvSpPr>
      <xdr:spPr>
        <a:xfrm>
          <a:off x="15430500" y="1006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46706</xdr:rowOff>
    </xdr:from>
    <xdr:ext cx="534377" cy="259045"/>
    <xdr:sp macro="" textlink="">
      <xdr:nvSpPr>
        <xdr:cNvPr id="601" name="テキスト ボックス 600"/>
        <xdr:cNvSpPr txBox="1"/>
      </xdr:nvSpPr>
      <xdr:spPr>
        <a:xfrm>
          <a:off x="15214111" y="1016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57,629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128201</xdr:rowOff>
    </xdr:from>
    <xdr:to>
      <xdr:col>21</xdr:col>
      <xdr:colOff>212725</xdr:colOff>
      <xdr:row>59</xdr:row>
      <xdr:rowOff>58351</xdr:rowOff>
    </xdr:to>
    <xdr:sp macro="" textlink="">
      <xdr:nvSpPr>
        <xdr:cNvPr id="602" name="円/楕円 601"/>
        <xdr:cNvSpPr/>
      </xdr:nvSpPr>
      <xdr:spPr>
        <a:xfrm>
          <a:off x="14541500" y="1007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49478</xdr:rowOff>
    </xdr:from>
    <xdr:ext cx="534377" cy="259045"/>
    <xdr:sp macro="" textlink="">
      <xdr:nvSpPr>
        <xdr:cNvPr id="603" name="テキスト ボックス 602"/>
        <xdr:cNvSpPr txBox="1"/>
      </xdr:nvSpPr>
      <xdr:spPr>
        <a:xfrm>
          <a:off x="14325111" y="1016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55,931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116043</xdr:rowOff>
    </xdr:from>
    <xdr:to>
      <xdr:col>20</xdr:col>
      <xdr:colOff>9525</xdr:colOff>
      <xdr:row>59</xdr:row>
      <xdr:rowOff>46193</xdr:rowOff>
    </xdr:to>
    <xdr:sp macro="" textlink="">
      <xdr:nvSpPr>
        <xdr:cNvPr id="604" name="円/楕円 603"/>
        <xdr:cNvSpPr/>
      </xdr:nvSpPr>
      <xdr:spPr>
        <a:xfrm>
          <a:off x="13652500" y="1006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37320</xdr:rowOff>
    </xdr:from>
    <xdr:ext cx="534377" cy="259045"/>
    <xdr:sp macro="" textlink="">
      <xdr:nvSpPr>
        <xdr:cNvPr id="605" name="テキスト ボックス 604"/>
        <xdr:cNvSpPr txBox="1"/>
      </xdr:nvSpPr>
      <xdr:spPr>
        <a:xfrm>
          <a:off x="13436111" y="101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63,377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133611</xdr:rowOff>
    </xdr:from>
    <xdr:to>
      <xdr:col>18</xdr:col>
      <xdr:colOff>492125</xdr:colOff>
      <xdr:row>59</xdr:row>
      <xdr:rowOff>63761</xdr:rowOff>
    </xdr:to>
    <xdr:sp macro="" textlink="">
      <xdr:nvSpPr>
        <xdr:cNvPr id="606" name="円/楕円 605"/>
        <xdr:cNvSpPr/>
      </xdr:nvSpPr>
      <xdr:spPr>
        <a:xfrm>
          <a:off x="12763500" y="100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54888</xdr:rowOff>
    </xdr:from>
    <xdr:ext cx="534377" cy="259045"/>
    <xdr:sp macro="" textlink="">
      <xdr:nvSpPr>
        <xdr:cNvPr id="607" name="テキスト ボックス 606"/>
        <xdr:cNvSpPr txBox="1"/>
      </xdr:nvSpPr>
      <xdr:spPr>
        <a:xfrm>
          <a:off x="12547111" y="1017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30111</xdr:rowOff>
    </xdr:from>
    <xdr:to>
      <xdr:col>23</xdr:col>
      <xdr:colOff>516889</xdr:colOff>
      <xdr:row>79</xdr:row>
      <xdr:rowOff>44450</xdr:rowOff>
    </xdr:to>
    <xdr:cxnSp macro="">
      <xdr:nvCxnSpPr>
        <xdr:cNvPr id="631" name="直線コネクタ 630"/>
        <xdr:cNvCxnSpPr/>
      </xdr:nvCxnSpPr>
      <xdr:spPr>
        <a:xfrm flipV="1">
          <a:off x="16317595" y="12203061"/>
          <a:ext cx="1269" cy="138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148238</xdr:rowOff>
    </xdr:from>
    <xdr:ext cx="599010" cy="259045"/>
    <xdr:sp macro="" textlink="">
      <xdr:nvSpPr>
        <xdr:cNvPr id="634" name="災害復旧費最大値テキスト"/>
        <xdr:cNvSpPr txBox="1"/>
      </xdr:nvSpPr>
      <xdr:spPr>
        <a:xfrm>
          <a:off x="16370300" y="1197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71</xdr:row>
      <xdr:rowOff>30111</xdr:rowOff>
    </xdr:from>
    <xdr:to>
      <xdr:col>23</xdr:col>
      <xdr:colOff>606425</xdr:colOff>
      <xdr:row>71</xdr:row>
      <xdr:rowOff>30111</xdr:rowOff>
    </xdr:to>
    <xdr:cxnSp macro="">
      <xdr:nvCxnSpPr>
        <xdr:cNvPr id="635" name="直線コネクタ 634"/>
        <xdr:cNvCxnSpPr/>
      </xdr:nvCxnSpPr>
      <xdr:spPr>
        <a:xfrm>
          <a:off x="16230600" y="122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6" name="直線コネクタ 63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76750</xdr:rowOff>
    </xdr:from>
    <xdr:ext cx="469744" cy="259045"/>
    <xdr:sp macro="" textlink="">
      <xdr:nvSpPr>
        <xdr:cNvPr id="637" name="災害復旧費平均値テキスト"/>
        <xdr:cNvSpPr txBox="1"/>
      </xdr:nvSpPr>
      <xdr:spPr>
        <a:xfrm>
          <a:off x="16370300" y="132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53873</xdr:rowOff>
    </xdr:from>
    <xdr:to>
      <xdr:col>23</xdr:col>
      <xdr:colOff>568325</xdr:colOff>
      <xdr:row>78</xdr:row>
      <xdr:rowOff>155473</xdr:rowOff>
    </xdr:to>
    <xdr:sp macro="" textlink="">
      <xdr:nvSpPr>
        <xdr:cNvPr id="638" name="フローチャート : 判断 637"/>
        <xdr:cNvSpPr/>
      </xdr:nvSpPr>
      <xdr:spPr>
        <a:xfrm>
          <a:off x="16268700" y="134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104673</xdr:rowOff>
    </xdr:from>
    <xdr:to>
      <xdr:col>22</xdr:col>
      <xdr:colOff>365125</xdr:colOff>
      <xdr:row>79</xdr:row>
      <xdr:rowOff>44450</xdr:rowOff>
    </xdr:to>
    <xdr:cxnSp macro="">
      <xdr:nvCxnSpPr>
        <xdr:cNvPr id="639" name="直線コネクタ 638"/>
        <xdr:cNvCxnSpPr/>
      </xdr:nvCxnSpPr>
      <xdr:spPr>
        <a:xfrm>
          <a:off x="14592300" y="13306323"/>
          <a:ext cx="889000" cy="2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11506</xdr:rowOff>
    </xdr:from>
    <xdr:to>
      <xdr:col>22</xdr:col>
      <xdr:colOff>415925</xdr:colOff>
      <xdr:row>78</xdr:row>
      <xdr:rowOff>113106</xdr:rowOff>
    </xdr:to>
    <xdr:sp macro="" textlink="">
      <xdr:nvSpPr>
        <xdr:cNvPr id="640" name="フローチャート : 判断 639"/>
        <xdr:cNvSpPr/>
      </xdr:nvSpPr>
      <xdr:spPr>
        <a:xfrm>
          <a:off x="15430500" y="1338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129633</xdr:rowOff>
    </xdr:from>
    <xdr:ext cx="534377" cy="259045"/>
    <xdr:sp macro="" textlink="">
      <xdr:nvSpPr>
        <xdr:cNvPr id="641" name="テキスト ボックス 640"/>
        <xdr:cNvSpPr txBox="1"/>
      </xdr:nvSpPr>
      <xdr:spPr>
        <a:xfrm>
          <a:off x="15214111" y="1315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55524</xdr:rowOff>
    </xdr:from>
    <xdr:to>
      <xdr:col>21</xdr:col>
      <xdr:colOff>161925</xdr:colOff>
      <xdr:row>77</xdr:row>
      <xdr:rowOff>104673</xdr:rowOff>
    </xdr:to>
    <xdr:cxnSp macro="">
      <xdr:nvCxnSpPr>
        <xdr:cNvPr id="642" name="直線コネクタ 641"/>
        <xdr:cNvCxnSpPr/>
      </xdr:nvCxnSpPr>
      <xdr:spPr>
        <a:xfrm>
          <a:off x="13703300" y="13257174"/>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155587</xdr:rowOff>
    </xdr:from>
    <xdr:to>
      <xdr:col>21</xdr:col>
      <xdr:colOff>212725</xdr:colOff>
      <xdr:row>78</xdr:row>
      <xdr:rowOff>85737</xdr:rowOff>
    </xdr:to>
    <xdr:sp macro="" textlink="">
      <xdr:nvSpPr>
        <xdr:cNvPr id="643" name="フローチャート : 判断 642"/>
        <xdr:cNvSpPr/>
      </xdr:nvSpPr>
      <xdr:spPr>
        <a:xfrm>
          <a:off x="14541500" y="1335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76864</xdr:rowOff>
    </xdr:from>
    <xdr:ext cx="534377" cy="259045"/>
    <xdr:sp macro="" textlink="">
      <xdr:nvSpPr>
        <xdr:cNvPr id="644" name="テキスト ボックス 643"/>
        <xdr:cNvSpPr txBox="1"/>
      </xdr:nvSpPr>
      <xdr:spPr>
        <a:xfrm>
          <a:off x="14325111" y="1344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55524</xdr:rowOff>
    </xdr:from>
    <xdr:to>
      <xdr:col>19</xdr:col>
      <xdr:colOff>644525</xdr:colOff>
      <xdr:row>79</xdr:row>
      <xdr:rowOff>44450</xdr:rowOff>
    </xdr:to>
    <xdr:cxnSp macro="">
      <xdr:nvCxnSpPr>
        <xdr:cNvPr id="645" name="直線コネクタ 644"/>
        <xdr:cNvCxnSpPr/>
      </xdr:nvCxnSpPr>
      <xdr:spPr>
        <a:xfrm flipV="1">
          <a:off x="12814300" y="13257174"/>
          <a:ext cx="889000" cy="3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136830</xdr:rowOff>
    </xdr:from>
    <xdr:to>
      <xdr:col>20</xdr:col>
      <xdr:colOff>9525</xdr:colOff>
      <xdr:row>78</xdr:row>
      <xdr:rowOff>66980</xdr:rowOff>
    </xdr:to>
    <xdr:sp macro="" textlink="">
      <xdr:nvSpPr>
        <xdr:cNvPr id="646" name="フローチャート : 判断 645"/>
        <xdr:cNvSpPr/>
      </xdr:nvSpPr>
      <xdr:spPr>
        <a:xfrm>
          <a:off x="13652500" y="133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58107</xdr:rowOff>
    </xdr:from>
    <xdr:ext cx="534377" cy="259045"/>
    <xdr:sp macro="" textlink="">
      <xdr:nvSpPr>
        <xdr:cNvPr id="647" name="テキスト ボックス 646"/>
        <xdr:cNvSpPr txBox="1"/>
      </xdr:nvSpPr>
      <xdr:spPr>
        <a:xfrm>
          <a:off x="13436111" y="1343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76364</xdr:rowOff>
    </xdr:from>
    <xdr:to>
      <xdr:col>18</xdr:col>
      <xdr:colOff>492125</xdr:colOff>
      <xdr:row>78</xdr:row>
      <xdr:rowOff>6514</xdr:rowOff>
    </xdr:to>
    <xdr:sp macro="" textlink="">
      <xdr:nvSpPr>
        <xdr:cNvPr id="648" name="フローチャート : 判断 647"/>
        <xdr:cNvSpPr/>
      </xdr:nvSpPr>
      <xdr:spPr>
        <a:xfrm>
          <a:off x="12763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23041</xdr:rowOff>
    </xdr:from>
    <xdr:ext cx="534377" cy="259045"/>
    <xdr:sp macro="" textlink="">
      <xdr:nvSpPr>
        <xdr:cNvPr id="649" name="テキスト ボックス 648"/>
        <xdr:cNvSpPr txBox="1"/>
      </xdr:nvSpPr>
      <xdr:spPr>
        <a:xfrm>
          <a:off x="12547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5" name="円/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7" name="円/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8" name="テキスト ボックス 65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53873</xdr:rowOff>
    </xdr:from>
    <xdr:to>
      <xdr:col>21</xdr:col>
      <xdr:colOff>212725</xdr:colOff>
      <xdr:row>77</xdr:row>
      <xdr:rowOff>155473</xdr:rowOff>
    </xdr:to>
    <xdr:sp macro="" textlink="">
      <xdr:nvSpPr>
        <xdr:cNvPr id="659" name="円/楕円 658"/>
        <xdr:cNvSpPr/>
      </xdr:nvSpPr>
      <xdr:spPr>
        <a:xfrm>
          <a:off x="14541500" y="1325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550</xdr:rowOff>
    </xdr:from>
    <xdr:ext cx="534377" cy="259045"/>
    <xdr:sp macro="" textlink="">
      <xdr:nvSpPr>
        <xdr:cNvPr id="660" name="テキスト ボックス 659"/>
        <xdr:cNvSpPr txBox="1"/>
      </xdr:nvSpPr>
      <xdr:spPr>
        <a:xfrm>
          <a:off x="14325111" y="130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4724</xdr:rowOff>
    </xdr:from>
    <xdr:to>
      <xdr:col>20</xdr:col>
      <xdr:colOff>9525</xdr:colOff>
      <xdr:row>77</xdr:row>
      <xdr:rowOff>106324</xdr:rowOff>
    </xdr:to>
    <xdr:sp macro="" textlink="">
      <xdr:nvSpPr>
        <xdr:cNvPr id="661" name="円/楕円 660"/>
        <xdr:cNvSpPr/>
      </xdr:nvSpPr>
      <xdr:spPr>
        <a:xfrm>
          <a:off x="13652500" y="132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122851</xdr:rowOff>
    </xdr:from>
    <xdr:ext cx="534377" cy="259045"/>
    <xdr:sp macro="" textlink="">
      <xdr:nvSpPr>
        <xdr:cNvPr id="662" name="テキスト ボックス 661"/>
        <xdr:cNvSpPr txBox="1"/>
      </xdr:nvSpPr>
      <xdr:spPr>
        <a:xfrm>
          <a:off x="13436111" y="1298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3" name="円/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4" name="テキスト ボックス 66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130384</xdr:rowOff>
    </xdr:from>
    <xdr:to>
      <xdr:col>23</xdr:col>
      <xdr:colOff>516889</xdr:colOff>
      <xdr:row>99</xdr:row>
      <xdr:rowOff>36083</xdr:rowOff>
    </xdr:to>
    <xdr:cxnSp macro="">
      <xdr:nvCxnSpPr>
        <xdr:cNvPr id="688" name="直線コネクタ 687"/>
        <xdr:cNvCxnSpPr/>
      </xdr:nvCxnSpPr>
      <xdr:spPr>
        <a:xfrm flipV="1">
          <a:off x="16317595" y="15389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39910</xdr:rowOff>
    </xdr:from>
    <xdr:ext cx="469744" cy="259045"/>
    <xdr:sp macro="" textlink="">
      <xdr:nvSpPr>
        <xdr:cNvPr id="689" name="公債費最小値テキスト"/>
        <xdr:cNvSpPr txBox="1"/>
      </xdr:nvSpPr>
      <xdr:spPr>
        <a:xfrm>
          <a:off x="16370300" y="170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99</xdr:row>
      <xdr:rowOff>36083</xdr:rowOff>
    </xdr:from>
    <xdr:to>
      <xdr:col>23</xdr:col>
      <xdr:colOff>606425</xdr:colOff>
      <xdr:row>99</xdr:row>
      <xdr:rowOff>36083</xdr:rowOff>
    </xdr:to>
    <xdr:cxnSp macro="">
      <xdr:nvCxnSpPr>
        <xdr:cNvPr id="690" name="直線コネクタ 689"/>
        <xdr:cNvCxnSpPr/>
      </xdr:nvCxnSpPr>
      <xdr:spPr>
        <a:xfrm>
          <a:off x="16230600" y="1700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77061</xdr:rowOff>
    </xdr:from>
    <xdr:ext cx="599010" cy="259045"/>
    <xdr:sp macro="" textlink="">
      <xdr:nvSpPr>
        <xdr:cNvPr id="691" name="公債費最大値テキスト"/>
        <xdr:cNvSpPr txBox="1"/>
      </xdr:nvSpPr>
      <xdr:spPr>
        <a:xfrm>
          <a:off x="16370300" y="151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89</xdr:row>
      <xdr:rowOff>130384</xdr:rowOff>
    </xdr:from>
    <xdr:to>
      <xdr:col>23</xdr:col>
      <xdr:colOff>606425</xdr:colOff>
      <xdr:row>89</xdr:row>
      <xdr:rowOff>130384</xdr:rowOff>
    </xdr:to>
    <xdr:cxnSp macro="">
      <xdr:nvCxnSpPr>
        <xdr:cNvPr id="692" name="直線コネクタ 691"/>
        <xdr:cNvCxnSpPr/>
      </xdr:nvCxnSpPr>
      <xdr:spPr>
        <a:xfrm>
          <a:off x="16230600" y="153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9009</xdr:rowOff>
    </xdr:from>
    <xdr:to>
      <xdr:col>23</xdr:col>
      <xdr:colOff>517525</xdr:colOff>
      <xdr:row>96</xdr:row>
      <xdr:rowOff>19464</xdr:rowOff>
    </xdr:to>
    <xdr:cxnSp macro="">
      <xdr:nvCxnSpPr>
        <xdr:cNvPr id="693" name="直線コネクタ 692"/>
        <xdr:cNvCxnSpPr/>
      </xdr:nvCxnSpPr>
      <xdr:spPr>
        <a:xfrm flipV="1">
          <a:off x="15481300" y="16468209"/>
          <a:ext cx="838200" cy="1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80415</xdr:rowOff>
    </xdr:from>
    <xdr:ext cx="599010" cy="259045"/>
    <xdr:sp macro="" textlink="">
      <xdr:nvSpPr>
        <xdr:cNvPr id="694" name="公債費平均値テキスト"/>
        <xdr:cNvSpPr txBox="1"/>
      </xdr:nvSpPr>
      <xdr:spPr>
        <a:xfrm>
          <a:off x="16370300" y="16539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101988</xdr:rowOff>
    </xdr:from>
    <xdr:to>
      <xdr:col>23</xdr:col>
      <xdr:colOff>568325</xdr:colOff>
      <xdr:row>97</xdr:row>
      <xdr:rowOff>32138</xdr:rowOff>
    </xdr:to>
    <xdr:sp macro="" textlink="">
      <xdr:nvSpPr>
        <xdr:cNvPr id="695" name="フローチャート : 判断 694"/>
        <xdr:cNvSpPr/>
      </xdr:nvSpPr>
      <xdr:spPr>
        <a:xfrm>
          <a:off x="162687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719</xdr:rowOff>
    </xdr:from>
    <xdr:to>
      <xdr:col>22</xdr:col>
      <xdr:colOff>365125</xdr:colOff>
      <xdr:row>96</xdr:row>
      <xdr:rowOff>19464</xdr:rowOff>
    </xdr:to>
    <xdr:cxnSp macro="">
      <xdr:nvCxnSpPr>
        <xdr:cNvPr id="696" name="直線コネクタ 695"/>
        <xdr:cNvCxnSpPr/>
      </xdr:nvCxnSpPr>
      <xdr:spPr>
        <a:xfrm>
          <a:off x="14592300" y="16459919"/>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80727</xdr:rowOff>
    </xdr:from>
    <xdr:to>
      <xdr:col>22</xdr:col>
      <xdr:colOff>415925</xdr:colOff>
      <xdr:row>97</xdr:row>
      <xdr:rowOff>10877</xdr:rowOff>
    </xdr:to>
    <xdr:sp macro="" textlink="">
      <xdr:nvSpPr>
        <xdr:cNvPr id="697" name="フローチャート : 判断 696"/>
        <xdr:cNvSpPr/>
      </xdr:nvSpPr>
      <xdr:spPr>
        <a:xfrm>
          <a:off x="15430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2004</xdr:rowOff>
    </xdr:from>
    <xdr:ext cx="599010" cy="259045"/>
    <xdr:sp macro="" textlink="">
      <xdr:nvSpPr>
        <xdr:cNvPr id="698" name="テキスト ボックス 697"/>
        <xdr:cNvSpPr txBox="1"/>
      </xdr:nvSpPr>
      <xdr:spPr>
        <a:xfrm>
          <a:off x="15181794" y="1663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719</xdr:rowOff>
    </xdr:from>
    <xdr:to>
      <xdr:col>21</xdr:col>
      <xdr:colOff>161925</xdr:colOff>
      <xdr:row>96</xdr:row>
      <xdr:rowOff>101905</xdr:rowOff>
    </xdr:to>
    <xdr:cxnSp macro="">
      <xdr:nvCxnSpPr>
        <xdr:cNvPr id="699" name="直線コネクタ 698"/>
        <xdr:cNvCxnSpPr/>
      </xdr:nvCxnSpPr>
      <xdr:spPr>
        <a:xfrm flipV="1">
          <a:off x="13703300" y="16459919"/>
          <a:ext cx="889000" cy="10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65415</xdr:rowOff>
    </xdr:from>
    <xdr:to>
      <xdr:col>21</xdr:col>
      <xdr:colOff>212725</xdr:colOff>
      <xdr:row>96</xdr:row>
      <xdr:rowOff>167015</xdr:rowOff>
    </xdr:to>
    <xdr:sp macro="" textlink="">
      <xdr:nvSpPr>
        <xdr:cNvPr id="700" name="フローチャート : 判断 699"/>
        <xdr:cNvSpPr/>
      </xdr:nvSpPr>
      <xdr:spPr>
        <a:xfrm>
          <a:off x="14541500" y="1652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158142</xdr:rowOff>
    </xdr:from>
    <xdr:ext cx="599010" cy="259045"/>
    <xdr:sp macro="" textlink="">
      <xdr:nvSpPr>
        <xdr:cNvPr id="701" name="テキスト ボックス 700"/>
        <xdr:cNvSpPr txBox="1"/>
      </xdr:nvSpPr>
      <xdr:spPr>
        <a:xfrm>
          <a:off x="14292794" y="1661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166199</xdr:rowOff>
    </xdr:from>
    <xdr:to>
      <xdr:col>19</xdr:col>
      <xdr:colOff>644525</xdr:colOff>
      <xdr:row>96</xdr:row>
      <xdr:rowOff>101905</xdr:rowOff>
    </xdr:to>
    <xdr:cxnSp macro="">
      <xdr:nvCxnSpPr>
        <xdr:cNvPr id="702" name="直線コネクタ 701"/>
        <xdr:cNvCxnSpPr/>
      </xdr:nvCxnSpPr>
      <xdr:spPr>
        <a:xfrm>
          <a:off x="12814300" y="16453949"/>
          <a:ext cx="889000" cy="10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35389</xdr:rowOff>
    </xdr:from>
    <xdr:to>
      <xdr:col>20</xdr:col>
      <xdr:colOff>9525</xdr:colOff>
      <xdr:row>96</xdr:row>
      <xdr:rowOff>136989</xdr:rowOff>
    </xdr:to>
    <xdr:sp macro="" textlink="">
      <xdr:nvSpPr>
        <xdr:cNvPr id="703" name="フローチャート : 判断 702"/>
        <xdr:cNvSpPr/>
      </xdr:nvSpPr>
      <xdr:spPr>
        <a:xfrm>
          <a:off x="13652500" y="1649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153516</xdr:rowOff>
    </xdr:from>
    <xdr:ext cx="599010" cy="259045"/>
    <xdr:sp macro="" textlink="">
      <xdr:nvSpPr>
        <xdr:cNvPr id="704" name="テキスト ボックス 703"/>
        <xdr:cNvSpPr txBox="1"/>
      </xdr:nvSpPr>
      <xdr:spPr>
        <a:xfrm>
          <a:off x="13403794" y="1626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27022</xdr:rowOff>
    </xdr:from>
    <xdr:to>
      <xdr:col>18</xdr:col>
      <xdr:colOff>492125</xdr:colOff>
      <xdr:row>96</xdr:row>
      <xdr:rowOff>128622</xdr:rowOff>
    </xdr:to>
    <xdr:sp macro="" textlink="">
      <xdr:nvSpPr>
        <xdr:cNvPr id="705" name="フローチャート : 判断 704"/>
        <xdr:cNvSpPr/>
      </xdr:nvSpPr>
      <xdr:spPr>
        <a:xfrm>
          <a:off x="12763500" y="1648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119749</xdr:rowOff>
    </xdr:from>
    <xdr:ext cx="599010" cy="259045"/>
    <xdr:sp macro="" textlink="">
      <xdr:nvSpPr>
        <xdr:cNvPr id="706" name="テキスト ボックス 705"/>
        <xdr:cNvSpPr txBox="1"/>
      </xdr:nvSpPr>
      <xdr:spPr>
        <a:xfrm>
          <a:off x="12514794" y="1657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129659</xdr:rowOff>
    </xdr:from>
    <xdr:to>
      <xdr:col>23</xdr:col>
      <xdr:colOff>568325</xdr:colOff>
      <xdr:row>96</xdr:row>
      <xdr:rowOff>59809</xdr:rowOff>
    </xdr:to>
    <xdr:sp macro="" textlink="">
      <xdr:nvSpPr>
        <xdr:cNvPr id="712" name="円/楕円 711"/>
        <xdr:cNvSpPr/>
      </xdr:nvSpPr>
      <xdr:spPr>
        <a:xfrm>
          <a:off x="16268700" y="1641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152536</xdr:rowOff>
    </xdr:from>
    <xdr:ext cx="599010" cy="259045"/>
    <xdr:sp macro="" textlink="">
      <xdr:nvSpPr>
        <xdr:cNvPr id="713" name="公債費該当値テキスト"/>
        <xdr:cNvSpPr txBox="1"/>
      </xdr:nvSpPr>
      <xdr:spPr>
        <a:xfrm>
          <a:off x="16370300" y="16268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144,302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140114</xdr:rowOff>
    </xdr:from>
    <xdr:to>
      <xdr:col>22</xdr:col>
      <xdr:colOff>415925</xdr:colOff>
      <xdr:row>96</xdr:row>
      <xdr:rowOff>70264</xdr:rowOff>
    </xdr:to>
    <xdr:sp macro="" textlink="">
      <xdr:nvSpPr>
        <xdr:cNvPr id="714" name="円/楕円 713"/>
        <xdr:cNvSpPr/>
      </xdr:nvSpPr>
      <xdr:spPr>
        <a:xfrm>
          <a:off x="15430500" y="1642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86791</xdr:rowOff>
    </xdr:from>
    <xdr:ext cx="599010" cy="259045"/>
    <xdr:sp macro="" textlink="">
      <xdr:nvSpPr>
        <xdr:cNvPr id="715" name="テキスト ボックス 714"/>
        <xdr:cNvSpPr txBox="1"/>
      </xdr:nvSpPr>
      <xdr:spPr>
        <a:xfrm>
          <a:off x="15181794" y="1620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141,558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121369</xdr:rowOff>
    </xdr:from>
    <xdr:to>
      <xdr:col>21</xdr:col>
      <xdr:colOff>212725</xdr:colOff>
      <xdr:row>96</xdr:row>
      <xdr:rowOff>51519</xdr:rowOff>
    </xdr:to>
    <xdr:sp macro="" textlink="">
      <xdr:nvSpPr>
        <xdr:cNvPr id="716" name="円/楕円 715"/>
        <xdr:cNvSpPr/>
      </xdr:nvSpPr>
      <xdr:spPr>
        <a:xfrm>
          <a:off x="14541500" y="1640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68046</xdr:rowOff>
    </xdr:from>
    <xdr:ext cx="599010" cy="259045"/>
    <xdr:sp macro="" textlink="">
      <xdr:nvSpPr>
        <xdr:cNvPr id="717" name="テキスト ボックス 716"/>
        <xdr:cNvSpPr txBox="1"/>
      </xdr:nvSpPr>
      <xdr:spPr>
        <a:xfrm>
          <a:off x="14292794" y="16184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146,478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51105</xdr:rowOff>
    </xdr:from>
    <xdr:to>
      <xdr:col>20</xdr:col>
      <xdr:colOff>9525</xdr:colOff>
      <xdr:row>96</xdr:row>
      <xdr:rowOff>152705</xdr:rowOff>
    </xdr:to>
    <xdr:sp macro="" textlink="">
      <xdr:nvSpPr>
        <xdr:cNvPr id="718" name="円/楕円 717"/>
        <xdr:cNvSpPr/>
      </xdr:nvSpPr>
      <xdr:spPr>
        <a:xfrm>
          <a:off x="13652500" y="1651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143832</xdr:rowOff>
    </xdr:from>
    <xdr:ext cx="599010" cy="259045"/>
    <xdr:sp macro="" textlink="">
      <xdr:nvSpPr>
        <xdr:cNvPr id="719" name="テキスト ボックス 718"/>
        <xdr:cNvSpPr txBox="1"/>
      </xdr:nvSpPr>
      <xdr:spPr>
        <a:xfrm>
          <a:off x="13403794" y="1660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119,920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115399</xdr:rowOff>
    </xdr:from>
    <xdr:to>
      <xdr:col>18</xdr:col>
      <xdr:colOff>492125</xdr:colOff>
      <xdr:row>96</xdr:row>
      <xdr:rowOff>45549</xdr:rowOff>
    </xdr:to>
    <xdr:sp macro="" textlink="">
      <xdr:nvSpPr>
        <xdr:cNvPr id="720" name="円/楕円 719"/>
        <xdr:cNvSpPr/>
      </xdr:nvSpPr>
      <xdr:spPr>
        <a:xfrm>
          <a:off x="12763500" y="1640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62076</xdr:rowOff>
    </xdr:from>
    <xdr:ext cx="599010" cy="259045"/>
    <xdr:sp macro="" textlink="">
      <xdr:nvSpPr>
        <xdr:cNvPr id="721" name="テキスト ボックス 720"/>
        <xdr:cNvSpPr txBox="1"/>
      </xdr:nvSpPr>
      <xdr:spPr>
        <a:xfrm>
          <a:off x="12514794" y="1617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49997</xdr:rowOff>
    </xdr:from>
    <xdr:to>
      <xdr:col>32</xdr:col>
      <xdr:colOff>186689</xdr:colOff>
      <xdr:row>38</xdr:row>
      <xdr:rowOff>139700</xdr:rowOff>
    </xdr:to>
    <xdr:cxnSp macro="">
      <xdr:nvCxnSpPr>
        <xdr:cNvPr id="743" name="直線コネクタ 742"/>
        <xdr:cNvCxnSpPr/>
      </xdr:nvCxnSpPr>
      <xdr:spPr>
        <a:xfrm flipV="1">
          <a:off x="22159595" y="5193497"/>
          <a:ext cx="1269"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6235</xdr:rowOff>
    </xdr:from>
    <xdr:ext cx="249299" cy="259045"/>
    <xdr:sp macro="" textlink="">
      <xdr:nvSpPr>
        <xdr:cNvPr id="744" name="諸支出金最小値テキスト"/>
        <xdr:cNvSpPr txBox="1"/>
      </xdr:nvSpPr>
      <xdr:spPr>
        <a:xfrm>
          <a:off x="22212300" y="669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168124</xdr:rowOff>
    </xdr:from>
    <xdr:ext cx="534377" cy="259045"/>
    <xdr:sp macro="" textlink="">
      <xdr:nvSpPr>
        <xdr:cNvPr id="746" name="諸支出金最大値テキスト"/>
        <xdr:cNvSpPr txBox="1"/>
      </xdr:nvSpPr>
      <xdr:spPr>
        <a:xfrm>
          <a:off x="22212300" y="49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15,981</a:t>
          </a:r>
          <a:endParaRPr kumimoji="1" lang="ja-JP" altLang="en-US" sz="1000" b="1">
            <a:latin typeface="ＭＳ Ｐゴシック"/>
          </a:endParaRPr>
        </a:p>
      </xdr:txBody>
    </xdr:sp>
    <xdr:clientData/>
  </xdr:oneCellAnchor>
  <xdr:twoCellAnchor>
    <xdr:from>
      <xdr:col>32</xdr:col>
      <xdr:colOff>98425</xdr:colOff>
      <xdr:row>30</xdr:row>
      <xdr:rowOff>49997</xdr:rowOff>
    </xdr:from>
    <xdr:to>
      <xdr:col>32</xdr:col>
      <xdr:colOff>276225</xdr:colOff>
      <xdr:row>30</xdr:row>
      <xdr:rowOff>49997</xdr:rowOff>
    </xdr:to>
    <xdr:cxnSp macro="">
      <xdr:nvCxnSpPr>
        <xdr:cNvPr id="747" name="直線コネクタ 746"/>
        <xdr:cNvCxnSpPr/>
      </xdr:nvCxnSpPr>
      <xdr:spPr>
        <a:xfrm>
          <a:off x="22072600" y="519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95135</xdr:rowOff>
    </xdr:from>
    <xdr:ext cx="378565" cy="259045"/>
    <xdr:sp macro="" textlink="">
      <xdr:nvSpPr>
        <xdr:cNvPr id="749" name="諸支出金平均値テキスト"/>
        <xdr:cNvSpPr txBox="1"/>
      </xdr:nvSpPr>
      <xdr:spPr>
        <a:xfrm>
          <a:off x="22212300" y="64387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72258</xdr:rowOff>
    </xdr:from>
    <xdr:to>
      <xdr:col>32</xdr:col>
      <xdr:colOff>238125</xdr:colOff>
      <xdr:row>39</xdr:row>
      <xdr:rowOff>2408</xdr:rowOff>
    </xdr:to>
    <xdr:sp macro="" textlink="">
      <xdr:nvSpPr>
        <xdr:cNvPr id="750" name="フローチャート : 判断 749"/>
        <xdr:cNvSpPr/>
      </xdr:nvSpPr>
      <xdr:spPr>
        <a:xfrm>
          <a:off x="22110700" y="65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75275</xdr:rowOff>
    </xdr:from>
    <xdr:to>
      <xdr:col>31</xdr:col>
      <xdr:colOff>85725</xdr:colOff>
      <xdr:row>39</xdr:row>
      <xdr:rowOff>5425</xdr:rowOff>
    </xdr:to>
    <xdr:sp macro="" textlink="">
      <xdr:nvSpPr>
        <xdr:cNvPr id="752" name="フローチャート : 判断 751"/>
        <xdr:cNvSpPr/>
      </xdr:nvSpPr>
      <xdr:spPr>
        <a:xfrm>
          <a:off x="21272500" y="659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21952</xdr:rowOff>
    </xdr:from>
    <xdr:ext cx="378565" cy="259045"/>
    <xdr:sp macro="" textlink="">
      <xdr:nvSpPr>
        <xdr:cNvPr id="753" name="テキスト ボックス 752"/>
        <xdr:cNvSpPr txBox="1"/>
      </xdr:nvSpPr>
      <xdr:spPr>
        <a:xfrm>
          <a:off x="21134017" y="636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75550</xdr:rowOff>
    </xdr:from>
    <xdr:to>
      <xdr:col>29</xdr:col>
      <xdr:colOff>568325</xdr:colOff>
      <xdr:row>39</xdr:row>
      <xdr:rowOff>5700</xdr:rowOff>
    </xdr:to>
    <xdr:sp macro="" textlink="">
      <xdr:nvSpPr>
        <xdr:cNvPr id="755" name="フローチャート : 判断 754"/>
        <xdr:cNvSpPr/>
      </xdr:nvSpPr>
      <xdr:spPr>
        <a:xfrm>
          <a:off x="20383500" y="659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22227</xdr:rowOff>
    </xdr:from>
    <xdr:ext cx="378565" cy="259045"/>
    <xdr:sp macro="" textlink="">
      <xdr:nvSpPr>
        <xdr:cNvPr id="756" name="テキスト ボックス 755"/>
        <xdr:cNvSpPr txBox="1"/>
      </xdr:nvSpPr>
      <xdr:spPr>
        <a:xfrm>
          <a:off x="20245017" y="636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30835</xdr:rowOff>
    </xdr:from>
    <xdr:to>
      <xdr:col>28</xdr:col>
      <xdr:colOff>365125</xdr:colOff>
      <xdr:row>38</xdr:row>
      <xdr:rowOff>132435</xdr:rowOff>
    </xdr:to>
    <xdr:sp macro="" textlink="">
      <xdr:nvSpPr>
        <xdr:cNvPr id="758" name="フローチャート : 判断 757"/>
        <xdr:cNvSpPr/>
      </xdr:nvSpPr>
      <xdr:spPr>
        <a:xfrm>
          <a:off x="19494500" y="65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148963</xdr:rowOff>
    </xdr:from>
    <xdr:ext cx="378565" cy="259045"/>
    <xdr:sp macro="" textlink="">
      <xdr:nvSpPr>
        <xdr:cNvPr id="759" name="テキスト ボックス 758"/>
        <xdr:cNvSpPr txBox="1"/>
      </xdr:nvSpPr>
      <xdr:spPr>
        <a:xfrm>
          <a:off x="19356017" y="6321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70521</xdr:rowOff>
    </xdr:from>
    <xdr:to>
      <xdr:col>27</xdr:col>
      <xdr:colOff>161925</xdr:colOff>
      <xdr:row>39</xdr:row>
      <xdr:rowOff>671</xdr:rowOff>
    </xdr:to>
    <xdr:sp macro="" textlink="">
      <xdr:nvSpPr>
        <xdr:cNvPr id="760" name="フローチャート : 判断 759"/>
        <xdr:cNvSpPr/>
      </xdr:nvSpPr>
      <xdr:spPr>
        <a:xfrm>
          <a:off x="18605500" y="658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17198</xdr:rowOff>
    </xdr:from>
    <xdr:ext cx="378565" cy="259045"/>
    <xdr:sp macro="" textlink="">
      <xdr:nvSpPr>
        <xdr:cNvPr id="761" name="テキスト ボックス 760"/>
        <xdr:cNvSpPr txBox="1"/>
      </xdr:nvSpPr>
      <xdr:spPr>
        <a:xfrm>
          <a:off x="18467017" y="6360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50685</xdr:rowOff>
    </xdr:from>
    <xdr:ext cx="249299" cy="259045"/>
    <xdr:sp macro="" textlink="">
      <xdr:nvSpPr>
        <xdr:cNvPr id="768" name="諸支出金該当値テキスト"/>
        <xdr:cNvSpPr txBox="1"/>
      </xdr:nvSpPr>
      <xdr:spPr>
        <a:xfrm>
          <a:off x="22212300" y="6565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4" name="テキスト ボックス 77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民生費については、繰越事業として年金臨時給付金の支給事業があったため、平年より増加しているが、後期の医療給付も増減の要因の一つである。</a:t>
          </a:r>
          <a:endParaRPr kumimoji="1" lang="en-US" altLang="ja-JP" sz="1300">
            <a:latin typeface="ＭＳ Ｐゴシック"/>
          </a:endParaRPr>
        </a:p>
        <a:p>
          <a:r>
            <a:rPr kumimoji="1" lang="ja-JP" altLang="en-US" sz="1300">
              <a:latin typeface="ＭＳ Ｐゴシック"/>
            </a:rPr>
            <a:t>衛生費については、前年度に温泉施設の改修事業があったため、今年度は減少しているが、病院事業への繰出金が大きな割合を占めており、類似団体平均を上回っている状況にある。</a:t>
          </a:r>
          <a:endParaRPr kumimoji="1" lang="en-US" altLang="ja-JP" sz="1300">
            <a:latin typeface="ＭＳ Ｐゴシック"/>
          </a:endParaRPr>
        </a:p>
        <a:p>
          <a:r>
            <a:rPr kumimoji="1" lang="ja-JP" altLang="en-US" sz="1300">
              <a:latin typeface="ＭＳ Ｐゴシック"/>
            </a:rPr>
            <a:t>労働費は緊急雇用、人材育成施策の取り組みが一段落したことにより、平年費用へ落ち着きつつある。</a:t>
          </a:r>
          <a:endParaRPr kumimoji="1" lang="en-US" altLang="ja-JP" sz="1300">
            <a:latin typeface="ＭＳ Ｐゴシック"/>
          </a:endParaRPr>
        </a:p>
        <a:p>
          <a:r>
            <a:rPr kumimoji="1" lang="ja-JP" altLang="en-US" sz="1300">
              <a:latin typeface="ＭＳ Ｐゴシック"/>
            </a:rPr>
            <a:t>教育費については、平年より上回っているが、２８年度から学校の大規模改修が始まったためであり、３０年度までは増加する見込である。</a:t>
          </a:r>
          <a:endParaRPr kumimoji="1" lang="en-US" altLang="ja-JP" sz="1300">
            <a:latin typeface="ＭＳ Ｐゴシック"/>
          </a:endParaRPr>
        </a:p>
        <a:p>
          <a:r>
            <a:rPr kumimoji="1" lang="ja-JP" altLang="en-US" sz="1300">
              <a:latin typeface="ＭＳ Ｐゴシック"/>
            </a:rPr>
            <a:t>公債費については、計画的に繰上償還を実施し、後年度への負担軽減を図っており、実質公債費比率は、３．７％と低い水準にあり、今後も適正な水準の維持に努めていく。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北海道乙部町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財政調整基金残高は、標準財政規模の２０％程度を目安とし、実質収支比率については例年５％前後を維持している。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年は、災害復旧、戸籍システム構築、また財調の取崩しによりマイナスとなったが、臨時的な要因によるものである。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また、交付金事業や国の補正予算事業等により年度によって若干の変動はあるが、今後も財政の健全化を図り適正な水準を維持していく。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北海道乙部町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病院事業会計については、新規入院患者の確保、病床稼働率の向上に努め、平成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年度の改革プランに沿った更なる病院経営の安定性を図っていく必要がある。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国保会計については、国保都道府県化を見据えた中で、標準保険料率へ近づけるため段階的な税率の見直しを実施しているため、実質収支は増加傾向にある。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介護保険特別会計（サービス事業勘定）については、平成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年度の介護報酬の改正により、歳入が減少したためであり、委託事業ではあるが、今後、更なる利用率に向上に努める必要がある。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北海道乙部町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地方債については、予算規模に見合った事業の展開、発行の抑制をし、残高は、平成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年度末をピークに減少しており、近年は、繰上償還の計画的な実施により、後年度の負担軽減を図っている。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また、地方債発行については、交付税算入率の高い地方債を優先的に活用してきたため、算入公債費に反映され、実質公債費を抑制することができている。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今後においても同様に実質公債費比率の抑制を図っていく。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北海道乙部町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現在、将来負担額より充当可能な財源等が上回っているため、将来負担比率は発生していない状況にある。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分子である、地方債の現在高等は年々減少傾向にあり、今後においても抑制を図り、また、公共施設等総合管理計画に基づきインフラの更新、施設の集約化・複合化など将来的な負担に備えるためにも、充当可能基金をはじめとする財源を確保し、健全財政を維持す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5971520" y="919734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7213580" y="919734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224534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348740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472946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597152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721358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北海道乙部町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36880" y="890905"/>
          <a:ext cx="9086850"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558165" y="922655"/>
          <a:ext cx="125793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752600" y="922655"/>
          <a:ext cx="1270000"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3,919
3,915
162.59
3,950,200
3,776,533
109,583
2,411,975
3,613,878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086100" y="922655"/>
          <a:ext cx="135445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440555" y="941705"/>
          <a:ext cx="175387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194425" y="941705"/>
          <a:ext cx="1130935"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7388860" y="954405"/>
          <a:ext cx="63500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440555" y="170878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257925" y="1708785"/>
          <a:ext cx="326580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0019030" y="890905"/>
          <a:ext cx="1384935" cy="125476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0279380" y="954405"/>
          <a:ext cx="1130935"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0279380" y="122491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0279380" y="1560195"/>
          <a:ext cx="1130935"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0101580" y="104330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0155555" y="1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0155555" y="13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0200005" y="156019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0120630" y="156019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0200005" y="179451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0120630" y="19335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607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489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334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7908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18565" y="4193540"/>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467094" y="4520341"/>
          <a:ext cx="8547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[ 54.6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496189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34682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785876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785876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27939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355590" y="5142230"/>
          <a:ext cx="408876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年度に策定した公共施設総合管理計画において、４０年後までに施設保有面積を</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35</a:t>
          </a:r>
          <a:r>
            <a:rPr kumimoji="1" lang="ja-JP" altLang="ja-JP" sz="1100" b="0" i="0" baseline="0">
              <a:solidFill>
                <a:schemeClr val="dk1"/>
              </a:solidFill>
              <a:effectLst/>
              <a:latin typeface="+mn-lt"/>
              <a:ea typeface="+mn-ea"/>
              <a:cs typeface="+mn-cs"/>
            </a:rPr>
            <a:t>％削減する目標を掲げ、老朽化した施設の集約化・複合化、除却の検討をしていく。</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有形固定資産減価償却率については、上昇傾向にあるが、類似団体平均を下回っている。個別計画が策定されているものは、当計画に基づいた維持管理を適切に進めていく。</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180465" y="46710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18565" y="697103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795672" y="687722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8" name="直線コネクタ 57"/>
        <xdr:cNvCxnSpPr/>
      </xdr:nvCxnSpPr>
      <xdr:spPr>
        <a:xfrm>
          <a:off x="1218565" y="654685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9" name="テキスト ボックス 58"/>
        <xdr:cNvSpPr txBox="1"/>
      </xdr:nvSpPr>
      <xdr:spPr>
        <a:xfrm>
          <a:off x="795672" y="645685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60" name="直線コネクタ 59"/>
        <xdr:cNvCxnSpPr/>
      </xdr:nvCxnSpPr>
      <xdr:spPr>
        <a:xfrm>
          <a:off x="1218565" y="612648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1" name="テキスト ボックス 60"/>
        <xdr:cNvSpPr txBox="1"/>
      </xdr:nvSpPr>
      <xdr:spPr>
        <a:xfrm>
          <a:off x="795672" y="603267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2" name="直線コネクタ 61"/>
        <xdr:cNvCxnSpPr/>
      </xdr:nvCxnSpPr>
      <xdr:spPr>
        <a:xfrm>
          <a:off x="1218565" y="570230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3" name="テキスト ボックス 62"/>
        <xdr:cNvSpPr txBox="1"/>
      </xdr:nvSpPr>
      <xdr:spPr>
        <a:xfrm>
          <a:off x="795672" y="561230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4" name="直線コネクタ 63"/>
        <xdr:cNvCxnSpPr/>
      </xdr:nvCxnSpPr>
      <xdr:spPr>
        <a:xfrm>
          <a:off x="1218565" y="528193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5" name="テキスト ボックス 64"/>
        <xdr:cNvSpPr txBox="1"/>
      </xdr:nvSpPr>
      <xdr:spPr>
        <a:xfrm>
          <a:off x="795672" y="518812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18565" y="485775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xdr:cNvSpPr txBox="1"/>
      </xdr:nvSpPr>
      <xdr:spPr>
        <a:xfrm>
          <a:off x="795672" y="476775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18565" y="4857750"/>
          <a:ext cx="3794125"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137414</xdr:rowOff>
    </xdr:from>
    <xdr:to>
      <xdr:col>3</xdr:col>
      <xdr:colOff>1170940</xdr:colOff>
      <xdr:row>33</xdr:row>
      <xdr:rowOff>103124</xdr:rowOff>
    </xdr:to>
    <xdr:cxnSp macro="">
      <xdr:nvCxnSpPr>
        <xdr:cNvPr id="69" name="直線コネクタ 68"/>
        <xdr:cNvCxnSpPr/>
      </xdr:nvCxnSpPr>
      <xdr:spPr>
        <a:xfrm flipV="1">
          <a:off x="4400550" y="5273294"/>
          <a:ext cx="127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106951</xdr:rowOff>
    </xdr:from>
    <xdr:ext cx="405111" cy="259045"/>
    <xdr:sp macro="" textlink="">
      <xdr:nvSpPr>
        <xdr:cNvPr id="70" name="有形固定資産減価償却率最小値テキスト"/>
        <xdr:cNvSpPr txBox="1"/>
      </xdr:nvSpPr>
      <xdr:spPr>
        <a:xfrm>
          <a:off x="4453255" y="641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3</xdr:col>
      <xdr:colOff>1082675</xdr:colOff>
      <xdr:row>33</xdr:row>
      <xdr:rowOff>103124</xdr:rowOff>
    </xdr:from>
    <xdr:to>
      <xdr:col>3</xdr:col>
      <xdr:colOff>1260475</xdr:colOff>
      <xdr:row>33</xdr:row>
      <xdr:rowOff>103124</xdr:rowOff>
    </xdr:to>
    <xdr:cxnSp macro="">
      <xdr:nvCxnSpPr>
        <xdr:cNvPr id="71" name="直線コネクタ 70"/>
        <xdr:cNvCxnSpPr/>
      </xdr:nvCxnSpPr>
      <xdr:spPr>
        <a:xfrm>
          <a:off x="4313555" y="641248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84091</xdr:rowOff>
    </xdr:from>
    <xdr:ext cx="405111" cy="259045"/>
    <xdr:sp macro="" textlink="">
      <xdr:nvSpPr>
        <xdr:cNvPr id="72" name="有形固定資産減価償却率最大値テキスト"/>
        <xdr:cNvSpPr txBox="1"/>
      </xdr:nvSpPr>
      <xdr:spPr>
        <a:xfrm>
          <a:off x="4453255" y="505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3</xdr:col>
      <xdr:colOff>1082675</xdr:colOff>
      <xdr:row>26</xdr:row>
      <xdr:rowOff>137414</xdr:rowOff>
    </xdr:from>
    <xdr:to>
      <xdr:col>3</xdr:col>
      <xdr:colOff>1260475</xdr:colOff>
      <xdr:row>26</xdr:row>
      <xdr:rowOff>137414</xdr:rowOff>
    </xdr:to>
    <xdr:cxnSp macro="">
      <xdr:nvCxnSpPr>
        <xdr:cNvPr id="73" name="直線コネクタ 72"/>
        <xdr:cNvCxnSpPr/>
      </xdr:nvCxnSpPr>
      <xdr:spPr>
        <a:xfrm>
          <a:off x="4313555" y="527329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91711</xdr:rowOff>
    </xdr:from>
    <xdr:ext cx="405111" cy="259045"/>
    <xdr:sp macro="" textlink="">
      <xdr:nvSpPr>
        <xdr:cNvPr id="74" name="有形固定資産減価償却率平均値テキスト"/>
        <xdr:cNvSpPr txBox="1"/>
      </xdr:nvSpPr>
      <xdr:spPr>
        <a:xfrm>
          <a:off x="4453255" y="55628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68834</xdr:rowOff>
    </xdr:from>
    <xdr:to>
      <xdr:col>3</xdr:col>
      <xdr:colOff>1222375</xdr:colOff>
      <xdr:row>29</xdr:row>
      <xdr:rowOff>170434</xdr:rowOff>
    </xdr:to>
    <xdr:sp macro="" textlink="">
      <xdr:nvSpPr>
        <xdr:cNvPr id="75" name="フローチャート : 判断 74"/>
        <xdr:cNvSpPr/>
      </xdr:nvSpPr>
      <xdr:spPr>
        <a:xfrm>
          <a:off x="4351655" y="570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22606</xdr:rowOff>
    </xdr:from>
    <xdr:to>
      <xdr:col>3</xdr:col>
      <xdr:colOff>511175</xdr:colOff>
      <xdr:row>30</xdr:row>
      <xdr:rowOff>124206</xdr:rowOff>
    </xdr:to>
    <xdr:sp macro="" textlink="">
      <xdr:nvSpPr>
        <xdr:cNvPr id="76" name="フローチャート : 判断 75"/>
        <xdr:cNvSpPr/>
      </xdr:nvSpPr>
      <xdr:spPr>
        <a:xfrm>
          <a:off x="3640455" y="582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22465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51345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292100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15900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3606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74422</xdr:rowOff>
    </xdr:from>
    <xdr:to>
      <xdr:col>3</xdr:col>
      <xdr:colOff>1222375</xdr:colOff>
      <xdr:row>31</xdr:row>
      <xdr:rowOff>4572</xdr:rowOff>
    </xdr:to>
    <xdr:sp macro="" textlink="">
      <xdr:nvSpPr>
        <xdr:cNvPr id="82" name="円/楕円 81"/>
        <xdr:cNvSpPr/>
      </xdr:nvSpPr>
      <xdr:spPr>
        <a:xfrm>
          <a:off x="4351655" y="5880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52849</xdr:rowOff>
    </xdr:from>
    <xdr:ext cx="405111" cy="259045"/>
    <xdr:sp macro="" textlink="">
      <xdr:nvSpPr>
        <xdr:cNvPr id="83" name="有形固定資産減価償却率該当値テキスト"/>
        <xdr:cNvSpPr txBox="1"/>
      </xdr:nvSpPr>
      <xdr:spPr>
        <a:xfrm>
          <a:off x="4453255" y="585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143510</xdr:rowOff>
    </xdr:from>
    <xdr:to>
      <xdr:col>3</xdr:col>
      <xdr:colOff>511175</xdr:colOff>
      <xdr:row>31</xdr:row>
      <xdr:rowOff>73660</xdr:rowOff>
    </xdr:to>
    <xdr:sp macro="" textlink="">
      <xdr:nvSpPr>
        <xdr:cNvPr id="84" name="円/楕円 83"/>
        <xdr:cNvSpPr/>
      </xdr:nvSpPr>
      <xdr:spPr>
        <a:xfrm>
          <a:off x="3640455" y="594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125222</xdr:rowOff>
    </xdr:from>
    <xdr:to>
      <xdr:col>3</xdr:col>
      <xdr:colOff>1171575</xdr:colOff>
      <xdr:row>31</xdr:row>
      <xdr:rowOff>22860</xdr:rowOff>
    </xdr:to>
    <xdr:cxnSp macro="">
      <xdr:nvCxnSpPr>
        <xdr:cNvPr id="85" name="直線コネクタ 84"/>
        <xdr:cNvCxnSpPr/>
      </xdr:nvCxnSpPr>
      <xdr:spPr>
        <a:xfrm flipV="1">
          <a:off x="3691255" y="5931662"/>
          <a:ext cx="711200" cy="6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140733</xdr:rowOff>
    </xdr:from>
    <xdr:ext cx="405111" cy="259045"/>
    <xdr:sp macro="" textlink="">
      <xdr:nvSpPr>
        <xdr:cNvPr id="86" name="n_1aveValue有形固定資産減価償却率"/>
        <xdr:cNvSpPr txBox="1"/>
      </xdr:nvSpPr>
      <xdr:spPr>
        <a:xfrm>
          <a:off x="3475998" y="561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64787</xdr:rowOff>
    </xdr:from>
    <xdr:ext cx="405111" cy="259045"/>
    <xdr:sp macro="" textlink="">
      <xdr:nvSpPr>
        <xdr:cNvPr id="87" name="n_1mainValue有形固定資産減価償却率"/>
        <xdr:cNvSpPr txBox="1"/>
      </xdr:nvSpPr>
      <xdr:spPr>
        <a:xfrm>
          <a:off x="3475998" y="603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0247630" y="4193540"/>
          <a:ext cx="37922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430655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4382750" y="5142230"/>
          <a:ext cx="407352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a:t>
          </a:r>
          <a:endParaRPr kumimoji="1" lang="en-US" altLang="ja-JP" sz="1100">
            <a:latin typeface="ＭＳ Ｐゴシック"/>
          </a:endParaRPr>
        </a:p>
        <a:p>
          <a:r>
            <a:rPr kumimoji="1" lang="ja-JP" altLang="en-US" sz="1100">
              <a:latin typeface="ＭＳ Ｐゴシック"/>
            </a:rPr>
            <a:t>財政状況資料集においては、平成</a:t>
          </a:r>
          <a:r>
            <a:rPr kumimoji="1" lang="en-US" altLang="ja-JP" sz="1100">
              <a:latin typeface="ＭＳ Ｐゴシック"/>
            </a:rPr>
            <a:t>29</a:t>
          </a:r>
          <a:r>
            <a:rPr kumimoji="1" lang="ja-JP" altLang="en-US" sz="1100">
              <a:latin typeface="ＭＳ Ｐゴシック"/>
            </a:rPr>
            <a:t>年度より公表する。</a:t>
          </a:r>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0247630" y="485775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862965" y="80778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346825" y="1068768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北海道乙部町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3,919
3,915
162.59
3,950,200
3,776,533
109,583
2,411,975
3,613,878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6487795" y="1676400"/>
          <a:ext cx="3340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691515" y="521589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65341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691515" y="74523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691515" y="70789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691515" y="67056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691515" y="63360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691515" y="59626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691515" y="55892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691515" y="52158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691515" y="521589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0</xdr:rowOff>
    </xdr:from>
    <xdr:to>
      <xdr:col>6</xdr:col>
      <xdr:colOff>510540</xdr:colOff>
      <xdr:row>40</xdr:row>
      <xdr:rowOff>110490</xdr:rowOff>
    </xdr:to>
    <xdr:cxnSp macro="">
      <xdr:nvCxnSpPr>
        <xdr:cNvPr id="57" name="直線コネクタ 56"/>
        <xdr:cNvCxnSpPr/>
      </xdr:nvCxnSpPr>
      <xdr:spPr>
        <a:xfrm flipV="1">
          <a:off x="4221480" y="553212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114317</xdr:rowOff>
    </xdr:from>
    <xdr:ext cx="405111" cy="259045"/>
    <xdr:sp macro="" textlink="">
      <xdr:nvSpPr>
        <xdr:cNvPr id="58" name="【道路】&#10;有形固定資産減価償却率最小値テキスト"/>
        <xdr:cNvSpPr txBox="1"/>
      </xdr:nvSpPr>
      <xdr:spPr>
        <a:xfrm>
          <a:off x="4311015"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6</xdr:col>
      <xdr:colOff>422275</xdr:colOff>
      <xdr:row>40</xdr:row>
      <xdr:rowOff>110490</xdr:rowOff>
    </xdr:from>
    <xdr:to>
      <xdr:col>6</xdr:col>
      <xdr:colOff>600075</xdr:colOff>
      <xdr:row>40</xdr:row>
      <xdr:rowOff>110490</xdr:rowOff>
    </xdr:to>
    <xdr:cxnSp macro="">
      <xdr:nvCxnSpPr>
        <xdr:cNvPr id="59" name="直線コネクタ 58"/>
        <xdr:cNvCxnSpPr/>
      </xdr:nvCxnSpPr>
      <xdr:spPr>
        <a:xfrm>
          <a:off x="4133215" y="68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118127</xdr:rowOff>
    </xdr:from>
    <xdr:ext cx="405111" cy="259045"/>
    <xdr:sp macro="" textlink="">
      <xdr:nvSpPr>
        <xdr:cNvPr id="60" name="【道路】&#10;有形固定資産減価償却率最大値テキスト"/>
        <xdr:cNvSpPr txBox="1"/>
      </xdr:nvSpPr>
      <xdr:spPr>
        <a:xfrm>
          <a:off x="4311015" y="531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a:t>
          </a:r>
          <a:endParaRPr kumimoji="1" lang="ja-JP" altLang="en-US" sz="1000" b="1">
            <a:latin typeface="ＭＳ Ｐゴシック"/>
          </a:endParaRPr>
        </a:p>
      </xdr:txBody>
    </xdr:sp>
    <xdr:clientData/>
  </xdr:oneCellAnchor>
  <xdr:twoCellAnchor>
    <xdr:from>
      <xdr:col>6</xdr:col>
      <xdr:colOff>422275</xdr:colOff>
      <xdr:row>33</xdr:row>
      <xdr:rowOff>0</xdr:rowOff>
    </xdr:from>
    <xdr:to>
      <xdr:col>6</xdr:col>
      <xdr:colOff>600075</xdr:colOff>
      <xdr:row>33</xdr:row>
      <xdr:rowOff>0</xdr:rowOff>
    </xdr:to>
    <xdr:cxnSp macro="">
      <xdr:nvCxnSpPr>
        <xdr:cNvPr id="61" name="直線コネクタ 60"/>
        <xdr:cNvCxnSpPr/>
      </xdr:nvCxnSpPr>
      <xdr:spPr>
        <a:xfrm>
          <a:off x="4133215" y="55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71137</xdr:rowOff>
    </xdr:from>
    <xdr:ext cx="405111" cy="259045"/>
    <xdr:sp macro="" textlink="">
      <xdr:nvSpPr>
        <xdr:cNvPr id="62" name="【道路】&#10;有形固定資産減価償却率平均値テキスト"/>
        <xdr:cNvSpPr txBox="1"/>
      </xdr:nvSpPr>
      <xdr:spPr>
        <a:xfrm>
          <a:off x="4311015" y="5938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48260</xdr:rowOff>
    </xdr:from>
    <xdr:to>
      <xdr:col>6</xdr:col>
      <xdr:colOff>561975</xdr:colOff>
      <xdr:row>36</xdr:row>
      <xdr:rowOff>149860</xdr:rowOff>
    </xdr:to>
    <xdr:sp macro="" textlink="">
      <xdr:nvSpPr>
        <xdr:cNvPr id="63" name="フローチャート : 判断 62"/>
        <xdr:cNvSpPr/>
      </xdr:nvSpPr>
      <xdr:spPr>
        <a:xfrm>
          <a:off x="4171315"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21590</xdr:rowOff>
    </xdr:from>
    <xdr:to>
      <xdr:col>5</xdr:col>
      <xdr:colOff>409575</xdr:colOff>
      <xdr:row>36</xdr:row>
      <xdr:rowOff>123190</xdr:rowOff>
    </xdr:to>
    <xdr:sp macro="" textlink="">
      <xdr:nvSpPr>
        <xdr:cNvPr id="64" name="フローチャート : 判断 63"/>
        <xdr:cNvSpPr/>
      </xdr:nvSpPr>
      <xdr:spPr>
        <a:xfrm>
          <a:off x="3401695" y="605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0316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26199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479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6897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8693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116840</xdr:rowOff>
    </xdr:from>
    <xdr:to>
      <xdr:col>6</xdr:col>
      <xdr:colOff>561975</xdr:colOff>
      <xdr:row>40</xdr:row>
      <xdr:rowOff>46990</xdr:rowOff>
    </xdr:to>
    <xdr:sp macro="" textlink="">
      <xdr:nvSpPr>
        <xdr:cNvPr id="70" name="円/楕円 69"/>
        <xdr:cNvSpPr/>
      </xdr:nvSpPr>
      <xdr:spPr>
        <a:xfrm>
          <a:off x="4171315" y="6654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31767</xdr:rowOff>
    </xdr:from>
    <xdr:ext cx="405111" cy="259045"/>
    <xdr:sp macro="" textlink="">
      <xdr:nvSpPr>
        <xdr:cNvPr id="71" name="【道路】&#10;有形固定資産減価償却率該当値テキスト"/>
        <xdr:cNvSpPr txBox="1"/>
      </xdr:nvSpPr>
      <xdr:spPr>
        <a:xfrm>
          <a:off x="4311015" y="656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13970</xdr:rowOff>
    </xdr:from>
    <xdr:to>
      <xdr:col>5</xdr:col>
      <xdr:colOff>409575</xdr:colOff>
      <xdr:row>40</xdr:row>
      <xdr:rowOff>115570</xdr:rowOff>
    </xdr:to>
    <xdr:sp macro="" textlink="">
      <xdr:nvSpPr>
        <xdr:cNvPr id="72" name="円/楕円 71"/>
        <xdr:cNvSpPr/>
      </xdr:nvSpPr>
      <xdr:spPr>
        <a:xfrm>
          <a:off x="3401695"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167640</xdr:rowOff>
    </xdr:from>
    <xdr:to>
      <xdr:col>6</xdr:col>
      <xdr:colOff>511175</xdr:colOff>
      <xdr:row>40</xdr:row>
      <xdr:rowOff>64770</xdr:rowOff>
    </xdr:to>
    <xdr:cxnSp macro="">
      <xdr:nvCxnSpPr>
        <xdr:cNvPr id="73" name="直線コネクタ 72"/>
        <xdr:cNvCxnSpPr/>
      </xdr:nvCxnSpPr>
      <xdr:spPr>
        <a:xfrm flipV="1">
          <a:off x="3452495" y="6705600"/>
          <a:ext cx="7696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34</xdr:row>
      <xdr:rowOff>139717</xdr:rowOff>
    </xdr:from>
    <xdr:ext cx="405111" cy="259045"/>
    <xdr:sp macro="" textlink="">
      <xdr:nvSpPr>
        <xdr:cNvPr id="74" name="n_1aveValue【道路】&#10;有形固定資産減価償却率"/>
        <xdr:cNvSpPr txBox="1"/>
      </xdr:nvSpPr>
      <xdr:spPr>
        <a:xfrm>
          <a:off x="3237238"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106697</xdr:rowOff>
    </xdr:from>
    <xdr:ext cx="405111" cy="259045"/>
    <xdr:sp macro="" textlink="">
      <xdr:nvSpPr>
        <xdr:cNvPr id="75" name="n_1mainValue【道路】&#10;有形固定資産減価償却率"/>
        <xdr:cNvSpPr txBox="1"/>
      </xdr:nvSpPr>
      <xdr:spPr>
        <a:xfrm>
          <a:off x="3237238"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598487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5946775"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598487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xdr:cNvCxnSpPr/>
      </xdr:nvCxnSpPr>
      <xdr:spPr>
        <a:xfrm>
          <a:off x="5984875" y="713340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7" name="テキスト ボックス 86"/>
        <xdr:cNvSpPr txBox="1"/>
      </xdr:nvSpPr>
      <xdr:spPr>
        <a:xfrm>
          <a:off x="5563416"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xdr:cNvCxnSpPr/>
      </xdr:nvCxnSpPr>
      <xdr:spPr>
        <a:xfrm>
          <a:off x="5984875" y="681445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9" name="テキスト ボックス 88"/>
        <xdr:cNvSpPr txBox="1"/>
      </xdr:nvSpPr>
      <xdr:spPr>
        <a:xfrm>
          <a:off x="5522156"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xdr:cNvCxnSpPr/>
      </xdr:nvCxnSpPr>
      <xdr:spPr>
        <a:xfrm>
          <a:off x="5984875" y="649550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91" name="テキスト ボックス 90"/>
        <xdr:cNvSpPr txBox="1"/>
      </xdr:nvSpPr>
      <xdr:spPr>
        <a:xfrm>
          <a:off x="5522156"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xdr:cNvCxnSpPr/>
      </xdr:nvCxnSpPr>
      <xdr:spPr>
        <a:xfrm>
          <a:off x="5984875" y="617655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3" name="テキスト ボックス 92"/>
        <xdr:cNvSpPr txBox="1"/>
      </xdr:nvSpPr>
      <xdr:spPr>
        <a:xfrm>
          <a:off x="5522156"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xdr:cNvCxnSpPr/>
      </xdr:nvCxnSpPr>
      <xdr:spPr>
        <a:xfrm>
          <a:off x="5984875" y="585760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5" name="テキスト ボックス 94"/>
        <xdr:cNvSpPr txBox="1"/>
      </xdr:nvSpPr>
      <xdr:spPr>
        <a:xfrm>
          <a:off x="5458036"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xdr:cNvCxnSpPr/>
      </xdr:nvCxnSpPr>
      <xdr:spPr>
        <a:xfrm>
          <a:off x="5984875" y="553484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7" name="テキスト ボックス 96"/>
        <xdr:cNvSpPr txBox="1"/>
      </xdr:nvSpPr>
      <xdr:spPr>
        <a:xfrm>
          <a:off x="5458036"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598487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9" name="テキスト ボックス 98"/>
        <xdr:cNvSpPr txBox="1"/>
      </xdr:nvSpPr>
      <xdr:spPr>
        <a:xfrm>
          <a:off x="5458036"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598487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36217</xdr:rowOff>
    </xdr:from>
    <xdr:to>
      <xdr:col>15</xdr:col>
      <xdr:colOff>180340</xdr:colOff>
      <xdr:row>41</xdr:row>
      <xdr:rowOff>153456</xdr:rowOff>
    </xdr:to>
    <xdr:cxnSp macro="">
      <xdr:nvCxnSpPr>
        <xdr:cNvPr id="101" name="直線コネクタ 100"/>
        <xdr:cNvCxnSpPr/>
      </xdr:nvCxnSpPr>
      <xdr:spPr>
        <a:xfrm flipV="1">
          <a:off x="9446260" y="5735977"/>
          <a:ext cx="0" cy="12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157283</xdr:rowOff>
    </xdr:from>
    <xdr:ext cx="534377" cy="259045"/>
    <xdr:sp macro="" textlink="">
      <xdr:nvSpPr>
        <xdr:cNvPr id="102" name="【道路】&#10;一人当たり延長最小値テキスト"/>
        <xdr:cNvSpPr txBox="1"/>
      </xdr:nvSpPr>
      <xdr:spPr>
        <a:xfrm>
          <a:off x="9535795" y="703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10.153</a:t>
          </a:r>
          <a:endParaRPr kumimoji="1" lang="ja-JP" altLang="en-US" sz="1000" b="1">
            <a:latin typeface="ＭＳ Ｐゴシック"/>
          </a:endParaRPr>
        </a:p>
      </xdr:txBody>
    </xdr:sp>
    <xdr:clientData/>
  </xdr:oneCellAnchor>
  <xdr:twoCellAnchor>
    <xdr:from>
      <xdr:col>15</xdr:col>
      <xdr:colOff>92075</xdr:colOff>
      <xdr:row>41</xdr:row>
      <xdr:rowOff>153456</xdr:rowOff>
    </xdr:from>
    <xdr:to>
      <xdr:col>15</xdr:col>
      <xdr:colOff>269875</xdr:colOff>
      <xdr:row>41</xdr:row>
      <xdr:rowOff>153456</xdr:rowOff>
    </xdr:to>
    <xdr:cxnSp macro="">
      <xdr:nvCxnSpPr>
        <xdr:cNvPr id="103" name="直線コネクタ 102"/>
        <xdr:cNvCxnSpPr/>
      </xdr:nvCxnSpPr>
      <xdr:spPr>
        <a:xfrm>
          <a:off x="9357995" y="702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154344</xdr:rowOff>
    </xdr:from>
    <xdr:ext cx="599010" cy="259045"/>
    <xdr:sp macro="" textlink="">
      <xdr:nvSpPr>
        <xdr:cNvPr id="104" name="【道路】&#10;一人当たり延長最大値テキスト"/>
        <xdr:cNvSpPr txBox="1"/>
      </xdr:nvSpPr>
      <xdr:spPr>
        <a:xfrm>
          <a:off x="9535795" y="551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131.173</a:t>
          </a:r>
          <a:endParaRPr kumimoji="1" lang="ja-JP" altLang="en-US" sz="1000" b="1">
            <a:latin typeface="ＭＳ Ｐゴシック"/>
          </a:endParaRPr>
        </a:p>
      </xdr:txBody>
    </xdr:sp>
    <xdr:clientData/>
  </xdr:oneCellAnchor>
  <xdr:twoCellAnchor>
    <xdr:from>
      <xdr:col>15</xdr:col>
      <xdr:colOff>92075</xdr:colOff>
      <xdr:row>34</xdr:row>
      <xdr:rowOff>36217</xdr:rowOff>
    </xdr:from>
    <xdr:to>
      <xdr:col>15</xdr:col>
      <xdr:colOff>269875</xdr:colOff>
      <xdr:row>34</xdr:row>
      <xdr:rowOff>36217</xdr:rowOff>
    </xdr:to>
    <xdr:cxnSp macro="">
      <xdr:nvCxnSpPr>
        <xdr:cNvPr id="105" name="直線コネクタ 104"/>
        <xdr:cNvCxnSpPr/>
      </xdr:nvCxnSpPr>
      <xdr:spPr>
        <a:xfrm>
          <a:off x="9357995" y="5735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23294</xdr:rowOff>
    </xdr:from>
    <xdr:ext cx="534377" cy="259045"/>
    <xdr:sp macro="" textlink="">
      <xdr:nvSpPr>
        <xdr:cNvPr id="106" name="【道路】&#10;一人当たり延長平均値テキスト"/>
        <xdr:cNvSpPr txBox="1"/>
      </xdr:nvSpPr>
      <xdr:spPr>
        <a:xfrm>
          <a:off x="9535795" y="6393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51.045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417</xdr:rowOff>
    </xdr:from>
    <xdr:to>
      <xdr:col>15</xdr:col>
      <xdr:colOff>231775</xdr:colOff>
      <xdr:row>39</xdr:row>
      <xdr:rowOff>102017</xdr:rowOff>
    </xdr:to>
    <xdr:sp macro="" textlink="">
      <xdr:nvSpPr>
        <xdr:cNvPr id="107" name="フローチャート : 判断 106"/>
        <xdr:cNvSpPr/>
      </xdr:nvSpPr>
      <xdr:spPr>
        <a:xfrm>
          <a:off x="9396095" y="653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130904</xdr:rowOff>
    </xdr:from>
    <xdr:to>
      <xdr:col>14</xdr:col>
      <xdr:colOff>79375</xdr:colOff>
      <xdr:row>39</xdr:row>
      <xdr:rowOff>61054</xdr:rowOff>
    </xdr:to>
    <xdr:sp macro="" textlink="">
      <xdr:nvSpPr>
        <xdr:cNvPr id="108" name="フローチャート : 判断 107"/>
        <xdr:cNvSpPr/>
      </xdr:nvSpPr>
      <xdr:spPr>
        <a:xfrm>
          <a:off x="8649335" y="65012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92640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855535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77349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69145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162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84466</xdr:rowOff>
    </xdr:from>
    <xdr:to>
      <xdr:col>15</xdr:col>
      <xdr:colOff>231775</xdr:colOff>
      <xdr:row>41</xdr:row>
      <xdr:rowOff>14616</xdr:rowOff>
    </xdr:to>
    <xdr:sp macro="" textlink="">
      <xdr:nvSpPr>
        <xdr:cNvPr id="114" name="円/楕円 113"/>
        <xdr:cNvSpPr/>
      </xdr:nvSpPr>
      <xdr:spPr>
        <a:xfrm>
          <a:off x="9396095" y="67900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62893</xdr:rowOff>
    </xdr:from>
    <xdr:ext cx="534377" cy="259045"/>
    <xdr:sp macro="" textlink="">
      <xdr:nvSpPr>
        <xdr:cNvPr id="115" name="【道路】&#10;一人当たり延長該当値テキスト"/>
        <xdr:cNvSpPr txBox="1"/>
      </xdr:nvSpPr>
      <xdr:spPr>
        <a:xfrm>
          <a:off x="9535795" y="676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27.574</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91346</xdr:rowOff>
    </xdr:from>
    <xdr:to>
      <xdr:col>14</xdr:col>
      <xdr:colOff>79375</xdr:colOff>
      <xdr:row>41</xdr:row>
      <xdr:rowOff>21496</xdr:rowOff>
    </xdr:to>
    <xdr:sp macro="" textlink="">
      <xdr:nvSpPr>
        <xdr:cNvPr id="116" name="円/楕円 115"/>
        <xdr:cNvSpPr/>
      </xdr:nvSpPr>
      <xdr:spPr>
        <a:xfrm>
          <a:off x="8649335" y="67969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135266</xdr:rowOff>
    </xdr:from>
    <xdr:to>
      <xdr:col>15</xdr:col>
      <xdr:colOff>180975</xdr:colOff>
      <xdr:row>40</xdr:row>
      <xdr:rowOff>142146</xdr:rowOff>
    </xdr:to>
    <xdr:cxnSp macro="">
      <xdr:nvCxnSpPr>
        <xdr:cNvPr id="117" name="直線コネクタ 116"/>
        <xdr:cNvCxnSpPr/>
      </xdr:nvCxnSpPr>
      <xdr:spPr>
        <a:xfrm flipV="1">
          <a:off x="8677275" y="6840866"/>
          <a:ext cx="769620" cy="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77581</xdr:rowOff>
    </xdr:from>
    <xdr:ext cx="534377" cy="259045"/>
    <xdr:sp macro="" textlink="">
      <xdr:nvSpPr>
        <xdr:cNvPr id="118" name="n_1aveValue【道路】&#10;一人当たり延長"/>
        <xdr:cNvSpPr txBox="1"/>
      </xdr:nvSpPr>
      <xdr:spPr>
        <a:xfrm>
          <a:off x="8465965" y="628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54.808</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12623</xdr:rowOff>
    </xdr:from>
    <xdr:ext cx="534377" cy="259045"/>
    <xdr:sp macro="" textlink="">
      <xdr:nvSpPr>
        <xdr:cNvPr id="119" name="n_1mainValue【道路】&#10;一人当たり延長"/>
        <xdr:cNvSpPr txBox="1"/>
      </xdr:nvSpPr>
      <xdr:spPr>
        <a:xfrm>
          <a:off x="8465965" y="688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26.942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0" name="テキスト ボックス 129"/>
        <xdr:cNvSpPr txBox="1"/>
      </xdr:nvSpPr>
      <xdr:spPr>
        <a:xfrm>
          <a:off x="35894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31" name="直線コネクタ 130"/>
        <xdr:cNvCxnSpPr/>
      </xdr:nvCxnSpPr>
      <xdr:spPr>
        <a:xfrm>
          <a:off x="691515" y="108051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2" name="テキスト ボックス 131"/>
        <xdr:cNvSpPr txBox="1"/>
      </xdr:nvSpPr>
      <xdr:spPr>
        <a:xfrm>
          <a:off x="35894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3" name="直線コネクタ 132"/>
        <xdr:cNvCxnSpPr/>
      </xdr:nvCxnSpPr>
      <xdr:spPr>
        <a:xfrm>
          <a:off x="691515" y="104317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4" name="テキスト ボックス 133"/>
        <xdr:cNvSpPr txBox="1"/>
      </xdr:nvSpPr>
      <xdr:spPr>
        <a:xfrm>
          <a:off x="35894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5" name="直線コネクタ 134"/>
        <xdr:cNvCxnSpPr/>
      </xdr:nvCxnSpPr>
      <xdr:spPr>
        <a:xfrm>
          <a:off x="691515" y="100584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6" name="テキスト ボックス 135"/>
        <xdr:cNvSpPr txBox="1"/>
      </xdr:nvSpPr>
      <xdr:spPr>
        <a:xfrm>
          <a:off x="35894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7" name="直線コネクタ 136"/>
        <xdr:cNvCxnSpPr/>
      </xdr:nvCxnSpPr>
      <xdr:spPr>
        <a:xfrm>
          <a:off x="691515" y="96888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8" name="テキスト ボックス 137"/>
        <xdr:cNvSpPr txBox="1"/>
      </xdr:nvSpPr>
      <xdr:spPr>
        <a:xfrm>
          <a:off x="35894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9" name="直線コネクタ 138"/>
        <xdr:cNvCxnSpPr/>
      </xdr:nvCxnSpPr>
      <xdr:spPr>
        <a:xfrm>
          <a:off x="691515" y="93154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40" name="テキスト ボックス 139"/>
        <xdr:cNvSpPr txBox="1"/>
      </xdr:nvSpPr>
      <xdr:spPr>
        <a:xfrm>
          <a:off x="35894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1" name="直線コネクタ 140"/>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2" name="テキスト ボックス 141"/>
        <xdr:cNvSpPr txBox="1"/>
      </xdr:nvSpPr>
      <xdr:spPr>
        <a:xfrm>
          <a:off x="35894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3" name="【橋りょう・トンネル】&#10;有形固定資産減価償却率グラフ枠"/>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95250</xdr:rowOff>
    </xdr:from>
    <xdr:to>
      <xdr:col>6</xdr:col>
      <xdr:colOff>510540</xdr:colOff>
      <xdr:row>64</xdr:row>
      <xdr:rowOff>15240</xdr:rowOff>
    </xdr:to>
    <xdr:cxnSp macro="">
      <xdr:nvCxnSpPr>
        <xdr:cNvPr id="144" name="直線コネクタ 143"/>
        <xdr:cNvCxnSpPr/>
      </xdr:nvCxnSpPr>
      <xdr:spPr>
        <a:xfrm flipV="1">
          <a:off x="4221480" y="948309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19067</xdr:rowOff>
    </xdr:from>
    <xdr:ext cx="405111" cy="259045"/>
    <xdr:sp macro="" textlink="">
      <xdr:nvSpPr>
        <xdr:cNvPr id="145" name="【橋りょう・トンネル】&#10;有形固定資産減価償却率最小値テキスト"/>
        <xdr:cNvSpPr txBox="1"/>
      </xdr:nvSpPr>
      <xdr:spPr>
        <a:xfrm>
          <a:off x="4311015"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6</xdr:col>
      <xdr:colOff>422275</xdr:colOff>
      <xdr:row>64</xdr:row>
      <xdr:rowOff>15240</xdr:rowOff>
    </xdr:from>
    <xdr:to>
      <xdr:col>6</xdr:col>
      <xdr:colOff>600075</xdr:colOff>
      <xdr:row>64</xdr:row>
      <xdr:rowOff>15240</xdr:rowOff>
    </xdr:to>
    <xdr:cxnSp macro="">
      <xdr:nvCxnSpPr>
        <xdr:cNvPr id="146" name="直線コネクタ 145"/>
        <xdr:cNvCxnSpPr/>
      </xdr:nvCxnSpPr>
      <xdr:spPr>
        <a:xfrm>
          <a:off x="4133215"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41927</xdr:rowOff>
    </xdr:from>
    <xdr:ext cx="405111" cy="259045"/>
    <xdr:sp macro="" textlink="">
      <xdr:nvSpPr>
        <xdr:cNvPr id="147" name="【橋りょう・トンネル】&#10;有形固定資産減価償却率最大値テキスト"/>
        <xdr:cNvSpPr txBox="1"/>
      </xdr:nvSpPr>
      <xdr:spPr>
        <a:xfrm>
          <a:off x="4311015"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6</xdr:col>
      <xdr:colOff>422275</xdr:colOff>
      <xdr:row>56</xdr:row>
      <xdr:rowOff>95250</xdr:rowOff>
    </xdr:from>
    <xdr:to>
      <xdr:col>6</xdr:col>
      <xdr:colOff>600075</xdr:colOff>
      <xdr:row>56</xdr:row>
      <xdr:rowOff>95250</xdr:rowOff>
    </xdr:to>
    <xdr:cxnSp macro="">
      <xdr:nvCxnSpPr>
        <xdr:cNvPr id="148" name="直線コネクタ 147"/>
        <xdr:cNvCxnSpPr/>
      </xdr:nvCxnSpPr>
      <xdr:spPr>
        <a:xfrm>
          <a:off x="4133215"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44467</xdr:rowOff>
    </xdr:from>
    <xdr:ext cx="405111" cy="259045"/>
    <xdr:sp macro="" textlink="">
      <xdr:nvSpPr>
        <xdr:cNvPr id="149" name="【橋りょう・トンネル】&#10;有形固定資産減価償却率平均値テキスト"/>
        <xdr:cNvSpPr txBox="1"/>
      </xdr:nvSpPr>
      <xdr:spPr>
        <a:xfrm>
          <a:off x="4311015" y="10102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21590</xdr:rowOff>
    </xdr:from>
    <xdr:to>
      <xdr:col>6</xdr:col>
      <xdr:colOff>561975</xdr:colOff>
      <xdr:row>61</xdr:row>
      <xdr:rowOff>123190</xdr:rowOff>
    </xdr:to>
    <xdr:sp macro="" textlink="">
      <xdr:nvSpPr>
        <xdr:cNvPr id="150" name="フローチャート : 判断 149"/>
        <xdr:cNvSpPr/>
      </xdr:nvSpPr>
      <xdr:spPr>
        <a:xfrm>
          <a:off x="4171315"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162560</xdr:rowOff>
    </xdr:from>
    <xdr:to>
      <xdr:col>5</xdr:col>
      <xdr:colOff>409575</xdr:colOff>
      <xdr:row>60</xdr:row>
      <xdr:rowOff>92710</xdr:rowOff>
    </xdr:to>
    <xdr:sp macro="" textlink="">
      <xdr:nvSpPr>
        <xdr:cNvPr id="151" name="フローチャート : 判断 150"/>
        <xdr:cNvSpPr/>
      </xdr:nvSpPr>
      <xdr:spPr>
        <a:xfrm>
          <a:off x="3401695" y="1005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2" name="テキスト ボックス 151"/>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3" name="テキスト ボックス 152"/>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4" name="テキスト ボックス 153"/>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5" name="テキスト ボックス 154"/>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6" name="テキスト ボックス 155"/>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147320</xdr:rowOff>
    </xdr:from>
    <xdr:to>
      <xdr:col>6</xdr:col>
      <xdr:colOff>561975</xdr:colOff>
      <xdr:row>63</xdr:row>
      <xdr:rowOff>77470</xdr:rowOff>
    </xdr:to>
    <xdr:sp macro="" textlink="">
      <xdr:nvSpPr>
        <xdr:cNvPr id="157" name="円/楕円 156"/>
        <xdr:cNvSpPr/>
      </xdr:nvSpPr>
      <xdr:spPr>
        <a:xfrm>
          <a:off x="4171315" y="1054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125747</xdr:rowOff>
    </xdr:from>
    <xdr:ext cx="405111" cy="259045"/>
    <xdr:sp macro="" textlink="">
      <xdr:nvSpPr>
        <xdr:cNvPr id="158" name="【橋りょう・トンネル】&#10;有形固定資産減価償却率該当値テキスト"/>
        <xdr:cNvSpPr txBox="1"/>
      </xdr:nvSpPr>
      <xdr:spPr>
        <a:xfrm>
          <a:off x="4311015"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5</xdr:col>
      <xdr:colOff>307975</xdr:colOff>
      <xdr:row>63</xdr:row>
      <xdr:rowOff>36830</xdr:rowOff>
    </xdr:from>
    <xdr:to>
      <xdr:col>5</xdr:col>
      <xdr:colOff>409575</xdr:colOff>
      <xdr:row>63</xdr:row>
      <xdr:rowOff>138430</xdr:rowOff>
    </xdr:to>
    <xdr:sp macro="" textlink="">
      <xdr:nvSpPr>
        <xdr:cNvPr id="159" name="円/楕円 158"/>
        <xdr:cNvSpPr/>
      </xdr:nvSpPr>
      <xdr:spPr>
        <a:xfrm>
          <a:off x="3401695"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63</xdr:row>
      <xdr:rowOff>26670</xdr:rowOff>
    </xdr:from>
    <xdr:to>
      <xdr:col>6</xdr:col>
      <xdr:colOff>511175</xdr:colOff>
      <xdr:row>63</xdr:row>
      <xdr:rowOff>87630</xdr:rowOff>
    </xdr:to>
    <xdr:cxnSp macro="">
      <xdr:nvCxnSpPr>
        <xdr:cNvPr id="160" name="直線コネクタ 159"/>
        <xdr:cNvCxnSpPr/>
      </xdr:nvCxnSpPr>
      <xdr:spPr>
        <a:xfrm flipV="1">
          <a:off x="3452495" y="10587990"/>
          <a:ext cx="7696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109237</xdr:rowOff>
    </xdr:from>
    <xdr:ext cx="405111" cy="259045"/>
    <xdr:sp macro="" textlink="">
      <xdr:nvSpPr>
        <xdr:cNvPr id="161" name="n_1aveValue【橋りょう・トンネル】&#10;有形固定資産減価償却率"/>
        <xdr:cNvSpPr txBox="1"/>
      </xdr:nvSpPr>
      <xdr:spPr>
        <a:xfrm>
          <a:off x="3237238"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129557</xdr:rowOff>
    </xdr:from>
    <xdr:ext cx="405111" cy="259045"/>
    <xdr:sp macro="" textlink="">
      <xdr:nvSpPr>
        <xdr:cNvPr id="162" name="n_1mainValue【橋りょう・トンネル】&#10;有形固定資産減価償却率"/>
        <xdr:cNvSpPr txBox="1"/>
      </xdr:nvSpPr>
      <xdr:spPr>
        <a:xfrm>
          <a:off x="3237238"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3" name="正方形/長方形 162"/>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4" name="正方形/長方形 163"/>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5" name="正方形/長方形 164"/>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6" name="正方形/長方形 165"/>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7" name="正方形/長方形 166"/>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8" name="正方形/長方形 167"/>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9" name="正方形/長方形 168"/>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0" name="正方形/長方形 169"/>
        <xdr:cNvSpPr/>
      </xdr:nvSpPr>
      <xdr:spPr>
        <a:xfrm>
          <a:off x="598487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1" name="テキスト ボックス 170"/>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2" name="直線コネクタ 171"/>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73" name="直線コネクタ 172"/>
        <xdr:cNvCxnSpPr/>
      </xdr:nvCxnSpPr>
      <xdr:spPr>
        <a:xfrm>
          <a:off x="5984875" y="1085958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74" name="テキスト ボックス 173"/>
        <xdr:cNvSpPr txBox="1"/>
      </xdr:nvSpPr>
      <xdr:spPr>
        <a:xfrm>
          <a:off x="5736089"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5" name="直線コネクタ 174"/>
        <xdr:cNvCxnSpPr/>
      </xdr:nvCxnSpPr>
      <xdr:spPr>
        <a:xfrm>
          <a:off x="5984875" y="1054063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76" name="テキスト ボックス 175"/>
        <xdr:cNvSpPr txBox="1"/>
      </xdr:nvSpPr>
      <xdr:spPr>
        <a:xfrm>
          <a:off x="5458036"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7" name="直線コネクタ 176"/>
        <xdr:cNvCxnSpPr/>
      </xdr:nvCxnSpPr>
      <xdr:spPr>
        <a:xfrm>
          <a:off x="5984875" y="1022168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78" name="テキスト ボックス 177"/>
        <xdr:cNvSpPr txBox="1"/>
      </xdr:nvSpPr>
      <xdr:spPr>
        <a:xfrm>
          <a:off x="5458036"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9" name="直線コネクタ 178"/>
        <xdr:cNvCxnSpPr/>
      </xdr:nvCxnSpPr>
      <xdr:spPr>
        <a:xfrm>
          <a:off x="5984875" y="989892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80" name="テキスト ボックス 179"/>
        <xdr:cNvSpPr txBox="1"/>
      </xdr:nvSpPr>
      <xdr:spPr>
        <a:xfrm>
          <a:off x="5458036"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81" name="直線コネクタ 180"/>
        <xdr:cNvCxnSpPr/>
      </xdr:nvCxnSpPr>
      <xdr:spPr>
        <a:xfrm>
          <a:off x="5984875" y="957997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82" name="テキスト ボックス 181"/>
        <xdr:cNvSpPr txBox="1"/>
      </xdr:nvSpPr>
      <xdr:spPr>
        <a:xfrm>
          <a:off x="5367883"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3" name="直線コネクタ 182"/>
        <xdr:cNvCxnSpPr/>
      </xdr:nvCxnSpPr>
      <xdr:spPr>
        <a:xfrm>
          <a:off x="5984875" y="926102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84" name="テキスト ボックス 183"/>
        <xdr:cNvSpPr txBox="1"/>
      </xdr:nvSpPr>
      <xdr:spPr>
        <a:xfrm>
          <a:off x="5367883"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5" name="直線コネクタ 184"/>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6" name="テキスト ボックス 185"/>
        <xdr:cNvSpPr txBox="1"/>
      </xdr:nvSpPr>
      <xdr:spPr>
        <a:xfrm>
          <a:off x="5367883"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7" name="【橋りょう・トンネル】&#10;一人当たり有形固定資産（償却資産）額グラフ枠"/>
        <xdr:cNvSpPr/>
      </xdr:nvSpPr>
      <xdr:spPr>
        <a:xfrm>
          <a:off x="598487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120667</xdr:rowOff>
    </xdr:from>
    <xdr:to>
      <xdr:col>15</xdr:col>
      <xdr:colOff>180340</xdr:colOff>
      <xdr:row>64</xdr:row>
      <xdr:rowOff>105725</xdr:rowOff>
    </xdr:to>
    <xdr:cxnSp macro="">
      <xdr:nvCxnSpPr>
        <xdr:cNvPr id="188" name="直線コネクタ 187"/>
        <xdr:cNvCxnSpPr/>
      </xdr:nvCxnSpPr>
      <xdr:spPr>
        <a:xfrm flipV="1">
          <a:off x="9446260" y="9508507"/>
          <a:ext cx="0" cy="1326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109552</xdr:rowOff>
    </xdr:from>
    <xdr:ext cx="534377" cy="259045"/>
    <xdr:sp macro="" textlink="">
      <xdr:nvSpPr>
        <xdr:cNvPr id="189" name="【橋りょう・トンネル】&#10;一人当たり有形固定資産（償却資産）額最小値テキスト"/>
        <xdr:cNvSpPr txBox="1"/>
      </xdr:nvSpPr>
      <xdr:spPr>
        <a:xfrm>
          <a:off x="9535795" y="1083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22,878</a:t>
          </a:r>
          <a:endParaRPr kumimoji="1" lang="ja-JP" altLang="en-US" sz="1000" b="1">
            <a:latin typeface="ＭＳ Ｐゴシック"/>
          </a:endParaRPr>
        </a:p>
      </xdr:txBody>
    </xdr:sp>
    <xdr:clientData/>
  </xdr:oneCellAnchor>
  <xdr:twoCellAnchor>
    <xdr:from>
      <xdr:col>15</xdr:col>
      <xdr:colOff>92075</xdr:colOff>
      <xdr:row>64</xdr:row>
      <xdr:rowOff>105725</xdr:rowOff>
    </xdr:from>
    <xdr:to>
      <xdr:col>15</xdr:col>
      <xdr:colOff>269875</xdr:colOff>
      <xdr:row>64</xdr:row>
      <xdr:rowOff>105725</xdr:rowOff>
    </xdr:to>
    <xdr:cxnSp macro="">
      <xdr:nvCxnSpPr>
        <xdr:cNvPr id="190" name="直線コネクタ 189"/>
        <xdr:cNvCxnSpPr/>
      </xdr:nvCxnSpPr>
      <xdr:spPr>
        <a:xfrm>
          <a:off x="9357995" y="1083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67344</xdr:rowOff>
    </xdr:from>
    <xdr:ext cx="690189" cy="259045"/>
    <xdr:sp macro="" textlink="">
      <xdr:nvSpPr>
        <xdr:cNvPr id="191" name="【橋りょう・トンネル】&#10;一人当たり有形固定資産（償却資産）額最大値テキスト"/>
        <xdr:cNvSpPr txBox="1"/>
      </xdr:nvSpPr>
      <xdr:spPr>
        <a:xfrm>
          <a:off x="9535795" y="92875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1,269,151</a:t>
          </a:r>
          <a:endParaRPr kumimoji="1" lang="ja-JP" altLang="en-US" sz="1000" b="1">
            <a:latin typeface="ＭＳ Ｐゴシック"/>
          </a:endParaRPr>
        </a:p>
      </xdr:txBody>
    </xdr:sp>
    <xdr:clientData/>
  </xdr:oneCellAnchor>
  <xdr:twoCellAnchor>
    <xdr:from>
      <xdr:col>15</xdr:col>
      <xdr:colOff>92075</xdr:colOff>
      <xdr:row>56</xdr:row>
      <xdr:rowOff>120667</xdr:rowOff>
    </xdr:from>
    <xdr:to>
      <xdr:col>15</xdr:col>
      <xdr:colOff>269875</xdr:colOff>
      <xdr:row>56</xdr:row>
      <xdr:rowOff>120667</xdr:rowOff>
    </xdr:to>
    <xdr:cxnSp macro="">
      <xdr:nvCxnSpPr>
        <xdr:cNvPr id="192" name="直線コネクタ 191"/>
        <xdr:cNvCxnSpPr/>
      </xdr:nvCxnSpPr>
      <xdr:spPr>
        <a:xfrm>
          <a:off x="9357995" y="9508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39531</xdr:rowOff>
    </xdr:from>
    <xdr:ext cx="599010" cy="259045"/>
    <xdr:sp macro="" textlink="">
      <xdr:nvSpPr>
        <xdr:cNvPr id="193" name="【橋りょう・トンネル】&#10;一人当たり有形固定資産（償却資産）額平均値テキスト"/>
        <xdr:cNvSpPr txBox="1"/>
      </xdr:nvSpPr>
      <xdr:spPr>
        <a:xfrm>
          <a:off x="9535795" y="10265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489,701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61104</xdr:rowOff>
    </xdr:from>
    <xdr:to>
      <xdr:col>15</xdr:col>
      <xdr:colOff>231775</xdr:colOff>
      <xdr:row>61</xdr:row>
      <xdr:rowOff>162704</xdr:rowOff>
    </xdr:to>
    <xdr:sp macro="" textlink="">
      <xdr:nvSpPr>
        <xdr:cNvPr id="194" name="フローチャート : 判断 193"/>
        <xdr:cNvSpPr/>
      </xdr:nvSpPr>
      <xdr:spPr>
        <a:xfrm>
          <a:off x="9396095" y="1028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5227</xdr:rowOff>
    </xdr:from>
    <xdr:to>
      <xdr:col>14</xdr:col>
      <xdr:colOff>79375</xdr:colOff>
      <xdr:row>56</xdr:row>
      <xdr:rowOff>106827</xdr:rowOff>
    </xdr:to>
    <xdr:sp macro="" textlink="">
      <xdr:nvSpPr>
        <xdr:cNvPr id="195" name="フローチャート : 判断 194"/>
        <xdr:cNvSpPr/>
      </xdr:nvSpPr>
      <xdr:spPr>
        <a:xfrm>
          <a:off x="8649335" y="93930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6" name="テキスト ボックス 195"/>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7" name="テキスト ボックス 196"/>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8" name="テキスト ボックス 197"/>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9" name="テキスト ボックス 198"/>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0" name="テキスト ボックス 199"/>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17084</xdr:rowOff>
    </xdr:from>
    <xdr:to>
      <xdr:col>15</xdr:col>
      <xdr:colOff>231775</xdr:colOff>
      <xdr:row>60</xdr:row>
      <xdr:rowOff>118684</xdr:rowOff>
    </xdr:to>
    <xdr:sp macro="" textlink="">
      <xdr:nvSpPr>
        <xdr:cNvPr id="201" name="円/楕円 200"/>
        <xdr:cNvSpPr/>
      </xdr:nvSpPr>
      <xdr:spPr>
        <a:xfrm>
          <a:off x="9396095" y="1007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39961</xdr:rowOff>
    </xdr:from>
    <xdr:ext cx="599010" cy="259045"/>
    <xdr:sp macro="" textlink="">
      <xdr:nvSpPr>
        <xdr:cNvPr id="202" name="【橋りょう・トンネル】&#10;一人当たり有形固定資産（償却資産）額該当値テキスト"/>
        <xdr:cNvSpPr txBox="1"/>
      </xdr:nvSpPr>
      <xdr:spPr>
        <a:xfrm>
          <a:off x="9535795" y="993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687,639</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32898</xdr:rowOff>
    </xdr:from>
    <xdr:to>
      <xdr:col>14</xdr:col>
      <xdr:colOff>79375</xdr:colOff>
      <xdr:row>60</xdr:row>
      <xdr:rowOff>134498</xdr:rowOff>
    </xdr:to>
    <xdr:sp macro="" textlink="">
      <xdr:nvSpPr>
        <xdr:cNvPr id="203" name="円/楕円 202"/>
        <xdr:cNvSpPr/>
      </xdr:nvSpPr>
      <xdr:spPr>
        <a:xfrm>
          <a:off x="8649335" y="100912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67884</xdr:rowOff>
    </xdr:from>
    <xdr:to>
      <xdr:col>15</xdr:col>
      <xdr:colOff>180975</xdr:colOff>
      <xdr:row>60</xdr:row>
      <xdr:rowOff>83698</xdr:rowOff>
    </xdr:to>
    <xdr:cxnSp macro="">
      <xdr:nvCxnSpPr>
        <xdr:cNvPr id="204" name="直線コネクタ 203"/>
        <xdr:cNvCxnSpPr/>
      </xdr:nvCxnSpPr>
      <xdr:spPr>
        <a:xfrm flipV="1">
          <a:off x="8677275" y="10126284"/>
          <a:ext cx="769620" cy="1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356579</xdr:colOff>
      <xdr:row>54</xdr:row>
      <xdr:rowOff>123354</xdr:rowOff>
    </xdr:from>
    <xdr:ext cx="690189" cy="259045"/>
    <xdr:sp macro="" textlink="">
      <xdr:nvSpPr>
        <xdr:cNvPr id="205" name="n_1aveValue【橋りょう・トンネル】&#10;一人当たり有形固定資産（償却資産）額"/>
        <xdr:cNvSpPr txBox="1"/>
      </xdr:nvSpPr>
      <xdr:spPr>
        <a:xfrm>
          <a:off x="8388059" y="91759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1,328,532</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125625</xdr:rowOff>
    </xdr:from>
    <xdr:ext cx="599010" cy="259045"/>
    <xdr:sp macro="" textlink="">
      <xdr:nvSpPr>
        <xdr:cNvPr id="206" name="n_1mainValue【橋りょう・トンネル】&#10;一人当たり有形固定資産（償却資産）額"/>
        <xdr:cNvSpPr txBox="1"/>
      </xdr:nvSpPr>
      <xdr:spPr>
        <a:xfrm>
          <a:off x="8433649" y="101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673,112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7" name="正方形/長方形 206"/>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8" name="正方形/長方形 207"/>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9" name="正方形/長方形 208"/>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0" name="正方形/長方形 209"/>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1" name="正方形/長方形 210"/>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2" name="正方形/長方形 211"/>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3" name="正方形/長方形 212"/>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4" name="正方形/長方形 213"/>
        <xdr:cNvSpPr/>
      </xdr:nvSpPr>
      <xdr:spPr>
        <a:xfrm>
          <a:off x="691515" y="1266825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5" name="テキスト ボックス 214"/>
        <xdr:cNvSpPr txBox="1"/>
      </xdr:nvSpPr>
      <xdr:spPr>
        <a:xfrm>
          <a:off x="65341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6" name="直線コネクタ 215"/>
        <xdr:cNvCxnSpPr/>
      </xdr:nvCxnSpPr>
      <xdr:spPr>
        <a:xfrm>
          <a:off x="691515" y="14904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17" name="直線コネクタ 216"/>
        <xdr:cNvCxnSpPr/>
      </xdr:nvCxnSpPr>
      <xdr:spPr>
        <a:xfrm>
          <a:off x="691515" y="14585769"/>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18" name="テキスト ボックス 217"/>
        <xdr:cNvSpPr txBox="1"/>
      </xdr:nvSpPr>
      <xdr:spPr>
        <a:xfrm>
          <a:off x="42306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9" name="直線コネクタ 218"/>
        <xdr:cNvCxnSpPr/>
      </xdr:nvCxnSpPr>
      <xdr:spPr>
        <a:xfrm>
          <a:off x="691515" y="1426300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20" name="テキスト ボックス 219"/>
        <xdr:cNvSpPr txBox="1"/>
      </xdr:nvSpPr>
      <xdr:spPr>
        <a:xfrm>
          <a:off x="35894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21" name="直線コネクタ 220"/>
        <xdr:cNvCxnSpPr/>
      </xdr:nvCxnSpPr>
      <xdr:spPr>
        <a:xfrm>
          <a:off x="691515" y="13944056"/>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2" name="テキスト ボックス 221"/>
        <xdr:cNvSpPr txBox="1"/>
      </xdr:nvSpPr>
      <xdr:spPr>
        <a:xfrm>
          <a:off x="35894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3" name="直線コネクタ 222"/>
        <xdr:cNvCxnSpPr/>
      </xdr:nvCxnSpPr>
      <xdr:spPr>
        <a:xfrm>
          <a:off x="691515" y="13625104"/>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4" name="テキスト ボックス 223"/>
        <xdr:cNvSpPr txBox="1"/>
      </xdr:nvSpPr>
      <xdr:spPr>
        <a:xfrm>
          <a:off x="35894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5" name="直線コネクタ 224"/>
        <xdr:cNvCxnSpPr/>
      </xdr:nvCxnSpPr>
      <xdr:spPr>
        <a:xfrm>
          <a:off x="691515" y="1330615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6" name="テキスト ボックス 225"/>
        <xdr:cNvSpPr txBox="1"/>
      </xdr:nvSpPr>
      <xdr:spPr>
        <a:xfrm>
          <a:off x="35894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7" name="直線コネクタ 226"/>
        <xdr:cNvCxnSpPr/>
      </xdr:nvCxnSpPr>
      <xdr:spPr>
        <a:xfrm>
          <a:off x="691515" y="12987201"/>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28" name="テキスト ボックス 227"/>
        <xdr:cNvSpPr txBox="1"/>
      </xdr:nvSpPr>
      <xdr:spPr>
        <a:xfrm>
          <a:off x="29482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9" name="直線コネクタ 228"/>
        <xdr:cNvCxnSpPr/>
      </xdr:nvCxnSpPr>
      <xdr:spPr>
        <a:xfrm>
          <a:off x="691515" y="126682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30" name="テキスト ボックス 229"/>
        <xdr:cNvSpPr txBox="1"/>
      </xdr:nvSpPr>
      <xdr:spPr>
        <a:xfrm>
          <a:off x="29482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1" name="【公営住宅】&#10;有形固定資産減価償却率グラフ枠"/>
        <xdr:cNvSpPr/>
      </xdr:nvSpPr>
      <xdr:spPr>
        <a:xfrm>
          <a:off x="691515" y="1266825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101781</xdr:rowOff>
    </xdr:from>
    <xdr:to>
      <xdr:col>6</xdr:col>
      <xdr:colOff>510540</xdr:colOff>
      <xdr:row>86</xdr:row>
      <xdr:rowOff>83820</xdr:rowOff>
    </xdr:to>
    <xdr:cxnSp macro="">
      <xdr:nvCxnSpPr>
        <xdr:cNvPr id="232" name="直線コネクタ 231"/>
        <xdr:cNvCxnSpPr/>
      </xdr:nvCxnSpPr>
      <xdr:spPr>
        <a:xfrm flipV="1">
          <a:off x="4221480" y="13010061"/>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87647</xdr:rowOff>
    </xdr:from>
    <xdr:ext cx="340478" cy="259045"/>
    <xdr:sp macro="" textlink="">
      <xdr:nvSpPr>
        <xdr:cNvPr id="233" name="【公営住宅】&#10;有形固定資産減価償却率最小値テキスト"/>
        <xdr:cNvSpPr txBox="1"/>
      </xdr:nvSpPr>
      <xdr:spPr>
        <a:xfrm>
          <a:off x="4311015" y="145046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422275</xdr:colOff>
      <xdr:row>86</xdr:row>
      <xdr:rowOff>83820</xdr:rowOff>
    </xdr:from>
    <xdr:to>
      <xdr:col>6</xdr:col>
      <xdr:colOff>600075</xdr:colOff>
      <xdr:row>86</xdr:row>
      <xdr:rowOff>83820</xdr:rowOff>
    </xdr:to>
    <xdr:cxnSp macro="">
      <xdr:nvCxnSpPr>
        <xdr:cNvPr id="234" name="直線コネクタ 233"/>
        <xdr:cNvCxnSpPr/>
      </xdr:nvCxnSpPr>
      <xdr:spPr>
        <a:xfrm>
          <a:off x="4133215" y="14500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48458</xdr:rowOff>
    </xdr:from>
    <xdr:ext cx="405111" cy="259045"/>
    <xdr:sp macro="" textlink="">
      <xdr:nvSpPr>
        <xdr:cNvPr id="235" name="【公営住宅】&#10;有形固定資産減価償却率最大値テキスト"/>
        <xdr:cNvSpPr txBox="1"/>
      </xdr:nvSpPr>
      <xdr:spPr>
        <a:xfrm>
          <a:off x="4311015" y="12789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77</xdr:row>
      <xdr:rowOff>101781</xdr:rowOff>
    </xdr:from>
    <xdr:to>
      <xdr:col>6</xdr:col>
      <xdr:colOff>600075</xdr:colOff>
      <xdr:row>77</xdr:row>
      <xdr:rowOff>101781</xdr:rowOff>
    </xdr:to>
    <xdr:cxnSp macro="">
      <xdr:nvCxnSpPr>
        <xdr:cNvPr id="236" name="直線コネクタ 235"/>
        <xdr:cNvCxnSpPr/>
      </xdr:nvCxnSpPr>
      <xdr:spPr>
        <a:xfrm>
          <a:off x="4133215" y="1301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70593</xdr:rowOff>
    </xdr:from>
    <xdr:ext cx="405111" cy="259045"/>
    <xdr:sp macro="" textlink="">
      <xdr:nvSpPr>
        <xdr:cNvPr id="237" name="【公営住宅】&#10;有形固定資産減価償却率平均値テキスト"/>
        <xdr:cNvSpPr txBox="1"/>
      </xdr:nvSpPr>
      <xdr:spPr>
        <a:xfrm>
          <a:off x="4311015" y="13481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47716</xdr:rowOff>
    </xdr:from>
    <xdr:to>
      <xdr:col>6</xdr:col>
      <xdr:colOff>561975</xdr:colOff>
      <xdr:row>81</xdr:row>
      <xdr:rowOff>149316</xdr:rowOff>
    </xdr:to>
    <xdr:sp macro="" textlink="">
      <xdr:nvSpPr>
        <xdr:cNvPr id="238" name="フローチャート : 判断 237"/>
        <xdr:cNvSpPr/>
      </xdr:nvSpPr>
      <xdr:spPr>
        <a:xfrm>
          <a:off x="4171315" y="136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139156</xdr:rowOff>
    </xdr:from>
    <xdr:to>
      <xdr:col>5</xdr:col>
      <xdr:colOff>409575</xdr:colOff>
      <xdr:row>81</xdr:row>
      <xdr:rowOff>69306</xdr:rowOff>
    </xdr:to>
    <xdr:sp macro="" textlink="">
      <xdr:nvSpPr>
        <xdr:cNvPr id="239" name="フローチャート : 判断 238"/>
        <xdr:cNvSpPr/>
      </xdr:nvSpPr>
      <xdr:spPr>
        <a:xfrm>
          <a:off x="3401695" y="13550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0" name="テキスト ボックス 239"/>
        <xdr:cNvSpPr txBox="1"/>
      </xdr:nvSpPr>
      <xdr:spPr>
        <a:xfrm>
          <a:off x="40316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1" name="テキスト ボックス 240"/>
        <xdr:cNvSpPr txBox="1"/>
      </xdr:nvSpPr>
      <xdr:spPr>
        <a:xfrm>
          <a:off x="326199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2" name="テキスト ボックス 241"/>
        <xdr:cNvSpPr txBox="1"/>
      </xdr:nvSpPr>
      <xdr:spPr>
        <a:xfrm>
          <a:off x="2479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3" name="テキスト ボックス 242"/>
        <xdr:cNvSpPr txBox="1"/>
      </xdr:nvSpPr>
      <xdr:spPr>
        <a:xfrm>
          <a:off x="16897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4" name="テキスト ボックス 243"/>
        <xdr:cNvSpPr txBox="1"/>
      </xdr:nvSpPr>
      <xdr:spPr>
        <a:xfrm>
          <a:off x="8693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19957</xdr:rowOff>
    </xdr:from>
    <xdr:to>
      <xdr:col>6</xdr:col>
      <xdr:colOff>561975</xdr:colOff>
      <xdr:row>82</xdr:row>
      <xdr:rowOff>121557</xdr:rowOff>
    </xdr:to>
    <xdr:sp macro="" textlink="">
      <xdr:nvSpPr>
        <xdr:cNvPr id="245" name="円/楕円 244"/>
        <xdr:cNvSpPr/>
      </xdr:nvSpPr>
      <xdr:spPr>
        <a:xfrm>
          <a:off x="4171315" y="137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169834</xdr:rowOff>
    </xdr:from>
    <xdr:ext cx="405111" cy="259045"/>
    <xdr:sp macro="" textlink="">
      <xdr:nvSpPr>
        <xdr:cNvPr id="246" name="【公営住宅】&#10;有形固定資産減価償却率該当値テキスト"/>
        <xdr:cNvSpPr txBox="1"/>
      </xdr:nvSpPr>
      <xdr:spPr>
        <a:xfrm>
          <a:off x="4311015" y="13748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52614</xdr:rowOff>
    </xdr:from>
    <xdr:to>
      <xdr:col>5</xdr:col>
      <xdr:colOff>409575</xdr:colOff>
      <xdr:row>82</xdr:row>
      <xdr:rowOff>154214</xdr:rowOff>
    </xdr:to>
    <xdr:sp macro="" textlink="">
      <xdr:nvSpPr>
        <xdr:cNvPr id="247" name="円/楕円 246"/>
        <xdr:cNvSpPr/>
      </xdr:nvSpPr>
      <xdr:spPr>
        <a:xfrm>
          <a:off x="3401695" y="1379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70757</xdr:rowOff>
    </xdr:from>
    <xdr:to>
      <xdr:col>6</xdr:col>
      <xdr:colOff>511175</xdr:colOff>
      <xdr:row>82</xdr:row>
      <xdr:rowOff>103414</xdr:rowOff>
    </xdr:to>
    <xdr:cxnSp macro="">
      <xdr:nvCxnSpPr>
        <xdr:cNvPr id="248" name="直線コネクタ 247"/>
        <xdr:cNvCxnSpPr/>
      </xdr:nvCxnSpPr>
      <xdr:spPr>
        <a:xfrm flipV="1">
          <a:off x="3452495" y="13817237"/>
          <a:ext cx="7696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85833</xdr:rowOff>
    </xdr:from>
    <xdr:ext cx="405111" cy="259045"/>
    <xdr:sp macro="" textlink="">
      <xdr:nvSpPr>
        <xdr:cNvPr id="249" name="n_1aveValue【公営住宅】&#10;有形固定資産減価償却率"/>
        <xdr:cNvSpPr txBox="1"/>
      </xdr:nvSpPr>
      <xdr:spPr>
        <a:xfrm>
          <a:off x="3237238" y="133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145341</xdr:rowOff>
    </xdr:from>
    <xdr:ext cx="405111" cy="259045"/>
    <xdr:sp macro="" textlink="">
      <xdr:nvSpPr>
        <xdr:cNvPr id="250" name="n_1mainValue【公営住宅】&#10;有形固定資産減価償却率"/>
        <xdr:cNvSpPr txBox="1"/>
      </xdr:nvSpPr>
      <xdr:spPr>
        <a:xfrm>
          <a:off x="3237238" y="1389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1" name="正方形/長方形 250"/>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2" name="正方形/長方形 251"/>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3" name="正方形/長方形 252"/>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4" name="正方形/長方形 253"/>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5" name="正方形/長方形 254"/>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6" name="正方形/長方形 255"/>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7" name="正方形/長方形 256"/>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8" name="正方形/長方形 257"/>
        <xdr:cNvSpPr/>
      </xdr:nvSpPr>
      <xdr:spPr>
        <a:xfrm>
          <a:off x="598487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9" name="テキスト ボックス 258"/>
        <xdr:cNvSpPr txBox="1"/>
      </xdr:nvSpPr>
      <xdr:spPr>
        <a:xfrm>
          <a:off x="594677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0" name="直線コネクタ 259"/>
        <xdr:cNvCxnSpPr/>
      </xdr:nvCxnSpPr>
      <xdr:spPr>
        <a:xfrm>
          <a:off x="598487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61" name="テキスト ボックス 260"/>
        <xdr:cNvSpPr txBox="1"/>
      </xdr:nvSpPr>
      <xdr:spPr>
        <a:xfrm>
          <a:off x="5563416"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62" name="直線コネクタ 261"/>
        <xdr:cNvCxnSpPr/>
      </xdr:nvCxnSpPr>
      <xdr:spPr>
        <a:xfrm>
          <a:off x="5984875" y="145313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63" name="テキスト ボックス 262"/>
        <xdr:cNvSpPr txBox="1"/>
      </xdr:nvSpPr>
      <xdr:spPr>
        <a:xfrm>
          <a:off x="5563416"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64" name="直線コネクタ 263"/>
        <xdr:cNvCxnSpPr/>
      </xdr:nvCxnSpPr>
      <xdr:spPr>
        <a:xfrm>
          <a:off x="5984875" y="14157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65" name="テキスト ボックス 264"/>
        <xdr:cNvSpPr txBox="1"/>
      </xdr:nvSpPr>
      <xdr:spPr>
        <a:xfrm>
          <a:off x="5563416"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6" name="直線コネクタ 265"/>
        <xdr:cNvCxnSpPr/>
      </xdr:nvCxnSpPr>
      <xdr:spPr>
        <a:xfrm>
          <a:off x="5984875" y="137845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7" name="テキスト ボックス 266"/>
        <xdr:cNvSpPr txBox="1"/>
      </xdr:nvSpPr>
      <xdr:spPr>
        <a:xfrm>
          <a:off x="5563416"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8" name="直線コネクタ 267"/>
        <xdr:cNvCxnSpPr/>
      </xdr:nvCxnSpPr>
      <xdr:spPr>
        <a:xfrm>
          <a:off x="5984875" y="134112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9" name="テキスト ボックス 268"/>
        <xdr:cNvSpPr txBox="1"/>
      </xdr:nvSpPr>
      <xdr:spPr>
        <a:xfrm>
          <a:off x="5563416"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70" name="直線コネクタ 269"/>
        <xdr:cNvCxnSpPr/>
      </xdr:nvCxnSpPr>
      <xdr:spPr>
        <a:xfrm>
          <a:off x="5984875" y="130416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71" name="テキスト ボックス 270"/>
        <xdr:cNvSpPr txBox="1"/>
      </xdr:nvSpPr>
      <xdr:spPr>
        <a:xfrm>
          <a:off x="5563416"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2" name="直線コネクタ 271"/>
        <xdr:cNvCxnSpPr/>
      </xdr:nvCxnSpPr>
      <xdr:spPr>
        <a:xfrm>
          <a:off x="598487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3" name="テキスト ボックス 272"/>
        <xdr:cNvSpPr txBox="1"/>
      </xdr:nvSpPr>
      <xdr:spPr>
        <a:xfrm>
          <a:off x="556341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4" name="【公営住宅】&#10;一人当たり面積グラフ枠"/>
        <xdr:cNvSpPr/>
      </xdr:nvSpPr>
      <xdr:spPr>
        <a:xfrm>
          <a:off x="598487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5714</xdr:rowOff>
    </xdr:from>
    <xdr:to>
      <xdr:col>15</xdr:col>
      <xdr:colOff>180340</xdr:colOff>
      <xdr:row>85</xdr:row>
      <xdr:rowOff>156972</xdr:rowOff>
    </xdr:to>
    <xdr:cxnSp macro="">
      <xdr:nvCxnSpPr>
        <xdr:cNvPr id="275" name="直線コネクタ 274"/>
        <xdr:cNvCxnSpPr/>
      </xdr:nvCxnSpPr>
      <xdr:spPr>
        <a:xfrm flipV="1">
          <a:off x="9446260" y="13249274"/>
          <a:ext cx="0" cy="115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160799</xdr:rowOff>
    </xdr:from>
    <xdr:ext cx="469744" cy="259045"/>
    <xdr:sp macro="" textlink="">
      <xdr:nvSpPr>
        <xdr:cNvPr id="276" name="【公営住宅】&#10;一人当たり面積最小値テキスト"/>
        <xdr:cNvSpPr txBox="1"/>
      </xdr:nvSpPr>
      <xdr:spPr>
        <a:xfrm>
          <a:off x="9535795" y="1441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1.338</a:t>
          </a:r>
          <a:endParaRPr kumimoji="1" lang="ja-JP" altLang="en-US" sz="1000" b="1">
            <a:latin typeface="ＭＳ Ｐゴシック"/>
          </a:endParaRPr>
        </a:p>
      </xdr:txBody>
    </xdr:sp>
    <xdr:clientData/>
  </xdr:oneCellAnchor>
  <xdr:twoCellAnchor>
    <xdr:from>
      <xdr:col>15</xdr:col>
      <xdr:colOff>92075</xdr:colOff>
      <xdr:row>85</xdr:row>
      <xdr:rowOff>156972</xdr:rowOff>
    </xdr:from>
    <xdr:to>
      <xdr:col>15</xdr:col>
      <xdr:colOff>269875</xdr:colOff>
      <xdr:row>85</xdr:row>
      <xdr:rowOff>156972</xdr:rowOff>
    </xdr:to>
    <xdr:cxnSp macro="">
      <xdr:nvCxnSpPr>
        <xdr:cNvPr id="277" name="直線コネクタ 276"/>
        <xdr:cNvCxnSpPr/>
      </xdr:nvCxnSpPr>
      <xdr:spPr>
        <a:xfrm>
          <a:off x="9357995" y="1440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123841</xdr:rowOff>
    </xdr:from>
    <xdr:ext cx="469744" cy="259045"/>
    <xdr:sp macro="" textlink="">
      <xdr:nvSpPr>
        <xdr:cNvPr id="278" name="【公営住宅】&#10;一人当たり面積最大値テキスト"/>
        <xdr:cNvSpPr txBox="1"/>
      </xdr:nvSpPr>
      <xdr:spPr>
        <a:xfrm>
          <a:off x="9535795" y="1303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a:t>
          </a:r>
          <a:endParaRPr kumimoji="1" lang="ja-JP" altLang="en-US" sz="1000" b="1">
            <a:latin typeface="ＭＳ Ｐゴシック"/>
          </a:endParaRPr>
        </a:p>
      </xdr:txBody>
    </xdr:sp>
    <xdr:clientData/>
  </xdr:oneCellAnchor>
  <xdr:twoCellAnchor>
    <xdr:from>
      <xdr:col>15</xdr:col>
      <xdr:colOff>92075</xdr:colOff>
      <xdr:row>79</xdr:row>
      <xdr:rowOff>5714</xdr:rowOff>
    </xdr:from>
    <xdr:to>
      <xdr:col>15</xdr:col>
      <xdr:colOff>269875</xdr:colOff>
      <xdr:row>79</xdr:row>
      <xdr:rowOff>5714</xdr:rowOff>
    </xdr:to>
    <xdr:cxnSp macro="">
      <xdr:nvCxnSpPr>
        <xdr:cNvPr id="279" name="直線コネクタ 278"/>
        <xdr:cNvCxnSpPr/>
      </xdr:nvCxnSpPr>
      <xdr:spPr>
        <a:xfrm>
          <a:off x="9357995" y="1324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27067</xdr:rowOff>
    </xdr:from>
    <xdr:ext cx="469744" cy="259045"/>
    <xdr:sp macro="" textlink="">
      <xdr:nvSpPr>
        <xdr:cNvPr id="280" name="【公営住宅】&#10;一人当たり面積平均値テキスト"/>
        <xdr:cNvSpPr txBox="1"/>
      </xdr:nvSpPr>
      <xdr:spPr>
        <a:xfrm>
          <a:off x="9535795" y="13941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48640</xdr:rowOff>
    </xdr:from>
    <xdr:to>
      <xdr:col>15</xdr:col>
      <xdr:colOff>231775</xdr:colOff>
      <xdr:row>83</xdr:row>
      <xdr:rowOff>150240</xdr:rowOff>
    </xdr:to>
    <xdr:sp macro="" textlink="">
      <xdr:nvSpPr>
        <xdr:cNvPr id="281" name="フローチャート : 判断 280"/>
        <xdr:cNvSpPr/>
      </xdr:nvSpPr>
      <xdr:spPr>
        <a:xfrm>
          <a:off x="9396095" y="1396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25019</xdr:rowOff>
    </xdr:from>
    <xdr:to>
      <xdr:col>14</xdr:col>
      <xdr:colOff>79375</xdr:colOff>
      <xdr:row>83</xdr:row>
      <xdr:rowOff>126619</xdr:rowOff>
    </xdr:to>
    <xdr:sp macro="" textlink="">
      <xdr:nvSpPr>
        <xdr:cNvPr id="282" name="フローチャート : 判断 281"/>
        <xdr:cNvSpPr/>
      </xdr:nvSpPr>
      <xdr:spPr>
        <a:xfrm>
          <a:off x="8649335" y="139391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3" name="テキスト ボックス 282"/>
        <xdr:cNvSpPr txBox="1"/>
      </xdr:nvSpPr>
      <xdr:spPr>
        <a:xfrm>
          <a:off x="92640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4" name="テキスト ボックス 283"/>
        <xdr:cNvSpPr txBox="1"/>
      </xdr:nvSpPr>
      <xdr:spPr>
        <a:xfrm>
          <a:off x="855535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5" name="テキスト ボックス 284"/>
        <xdr:cNvSpPr txBox="1"/>
      </xdr:nvSpPr>
      <xdr:spPr>
        <a:xfrm>
          <a:off x="77349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6" name="テキスト ボックス 285"/>
        <xdr:cNvSpPr txBox="1"/>
      </xdr:nvSpPr>
      <xdr:spPr>
        <a:xfrm>
          <a:off x="69145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7" name="テキスト ボックス 286"/>
        <xdr:cNvSpPr txBox="1"/>
      </xdr:nvSpPr>
      <xdr:spPr>
        <a:xfrm>
          <a:off x="6162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126364</xdr:rowOff>
    </xdr:from>
    <xdr:to>
      <xdr:col>15</xdr:col>
      <xdr:colOff>231775</xdr:colOff>
      <xdr:row>79</xdr:row>
      <xdr:rowOff>56514</xdr:rowOff>
    </xdr:to>
    <xdr:sp macro="" textlink="">
      <xdr:nvSpPr>
        <xdr:cNvPr id="288" name="円/楕円 287"/>
        <xdr:cNvSpPr/>
      </xdr:nvSpPr>
      <xdr:spPr>
        <a:xfrm>
          <a:off x="9396095" y="13202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78</xdr:row>
      <xdr:rowOff>79391</xdr:rowOff>
    </xdr:from>
    <xdr:ext cx="469744" cy="259045"/>
    <xdr:sp macro="" textlink="">
      <xdr:nvSpPr>
        <xdr:cNvPr id="289" name="【公営住宅】&#10;一人当たり面積該当値テキスト"/>
        <xdr:cNvSpPr txBox="1"/>
      </xdr:nvSpPr>
      <xdr:spPr>
        <a:xfrm>
          <a:off x="9535795" y="1315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4.435</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42545</xdr:rowOff>
    </xdr:from>
    <xdr:to>
      <xdr:col>14</xdr:col>
      <xdr:colOff>79375</xdr:colOff>
      <xdr:row>79</xdr:row>
      <xdr:rowOff>144145</xdr:rowOff>
    </xdr:to>
    <xdr:sp macro="" textlink="">
      <xdr:nvSpPr>
        <xdr:cNvPr id="290" name="円/楕円 289"/>
        <xdr:cNvSpPr/>
      </xdr:nvSpPr>
      <xdr:spPr>
        <a:xfrm>
          <a:off x="8649335" y="132861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79</xdr:row>
      <xdr:rowOff>5714</xdr:rowOff>
    </xdr:from>
    <xdr:to>
      <xdr:col>15</xdr:col>
      <xdr:colOff>180975</xdr:colOff>
      <xdr:row>79</xdr:row>
      <xdr:rowOff>93345</xdr:rowOff>
    </xdr:to>
    <xdr:cxnSp macro="">
      <xdr:nvCxnSpPr>
        <xdr:cNvPr id="291" name="直線コネクタ 290"/>
        <xdr:cNvCxnSpPr/>
      </xdr:nvCxnSpPr>
      <xdr:spPr>
        <a:xfrm flipV="1">
          <a:off x="8677275" y="13249274"/>
          <a:ext cx="76962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117746</xdr:rowOff>
    </xdr:from>
    <xdr:ext cx="469744" cy="259045"/>
    <xdr:sp macro="" textlink="">
      <xdr:nvSpPr>
        <xdr:cNvPr id="292" name="n_1aveValue【公営住宅】&#10;一人当たり面積"/>
        <xdr:cNvSpPr txBox="1"/>
      </xdr:nvSpPr>
      <xdr:spPr>
        <a:xfrm>
          <a:off x="8498282" y="1403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2.451</a:t>
          </a:r>
          <a:endParaRPr kumimoji="1" lang="ja-JP" altLang="en-US" sz="1000" b="1">
            <a:solidFill>
              <a:srgbClr val="000080"/>
            </a:solidFill>
            <a:latin typeface="ＭＳ Ｐゴシック"/>
          </a:endParaRPr>
        </a:p>
      </xdr:txBody>
    </xdr:sp>
    <xdr:clientData/>
  </xdr:oneCellAnchor>
  <xdr:oneCellAnchor>
    <xdr:from>
      <xdr:col>13</xdr:col>
      <xdr:colOff>466802</xdr:colOff>
      <xdr:row>77</xdr:row>
      <xdr:rowOff>160672</xdr:rowOff>
    </xdr:from>
    <xdr:ext cx="469744" cy="259045"/>
    <xdr:sp macro="" textlink="">
      <xdr:nvSpPr>
        <xdr:cNvPr id="293" name="n_1mainValue【公営住宅】&#10;一人当たり面積"/>
        <xdr:cNvSpPr txBox="1"/>
      </xdr:nvSpPr>
      <xdr:spPr>
        <a:xfrm>
          <a:off x="8498282" y="1306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4" name="正方形/長方形 293"/>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95" name="正方形/長方形 294"/>
        <xdr:cNvSpPr/>
      </xdr:nvSpPr>
      <xdr:spPr>
        <a:xfrm>
          <a:off x="691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96" name="正方形/長方形 295"/>
        <xdr:cNvSpPr/>
      </xdr:nvSpPr>
      <xdr:spPr>
        <a:xfrm>
          <a:off x="691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97" name="正方形/長方形 296"/>
        <xdr:cNvSpPr/>
      </xdr:nvSpPr>
      <xdr:spPr>
        <a:xfrm>
          <a:off x="18624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98" name="正方形/長方形 297"/>
        <xdr:cNvSpPr/>
      </xdr:nvSpPr>
      <xdr:spPr>
        <a:xfrm>
          <a:off x="18624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9" name="正方形/長方形 298"/>
        <xdr:cNvSpPr/>
      </xdr:nvSpPr>
      <xdr:spPr>
        <a:xfrm>
          <a:off x="691515" y="16394430"/>
          <a:ext cx="42519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300" name="正方形/長方形 299"/>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301" name="正方形/長方形 300"/>
        <xdr:cNvSpPr/>
      </xdr:nvSpPr>
      <xdr:spPr>
        <a:xfrm>
          <a:off x="59848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302" name="正方形/長方形 301"/>
        <xdr:cNvSpPr/>
      </xdr:nvSpPr>
      <xdr:spPr>
        <a:xfrm>
          <a:off x="59848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03" name="正方形/長方形 302"/>
        <xdr:cNvSpPr/>
      </xdr:nvSpPr>
      <xdr:spPr>
        <a:xfrm>
          <a:off x="7117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4" name="正方形/長方形 303"/>
        <xdr:cNvSpPr/>
      </xdr:nvSpPr>
      <xdr:spPr>
        <a:xfrm>
          <a:off x="7117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5" name="正方形/長方形 304"/>
        <xdr:cNvSpPr/>
      </xdr:nvSpPr>
      <xdr:spPr>
        <a:xfrm>
          <a:off x="5984875" y="16394430"/>
          <a:ext cx="42443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6" name="正方形/長方形 305"/>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7" name="正方形/長方形 306"/>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8" name="正方形/長方形 307"/>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9" name="正方形/長方形 308"/>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0" name="正方形/長方形 309"/>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1" name="正方形/長方形 310"/>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2" name="正方形/長方形 311"/>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3" name="正方形/長方形 312"/>
        <xdr:cNvSpPr/>
      </xdr:nvSpPr>
      <xdr:spPr>
        <a:xfrm>
          <a:off x="1120584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4" name="テキスト ボックス 313"/>
        <xdr:cNvSpPr txBox="1"/>
      </xdr:nvSpPr>
      <xdr:spPr>
        <a:xfrm>
          <a:off x="1116774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5" name="直線コネクタ 314"/>
        <xdr:cNvCxnSpPr/>
      </xdr:nvCxnSpPr>
      <xdr:spPr>
        <a:xfrm>
          <a:off x="11205845" y="74523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6" name="テキスト ボックス 315"/>
        <xdr:cNvSpPr txBox="1"/>
      </xdr:nvSpPr>
      <xdr:spPr>
        <a:xfrm>
          <a:off x="1087327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17" name="直線コネクタ 316"/>
        <xdr:cNvCxnSpPr/>
      </xdr:nvCxnSpPr>
      <xdr:spPr>
        <a:xfrm>
          <a:off x="11205845" y="7133408"/>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18" name="テキスト ボックス 317"/>
        <xdr:cNvSpPr txBox="1"/>
      </xdr:nvSpPr>
      <xdr:spPr>
        <a:xfrm>
          <a:off x="1087327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19" name="直線コネクタ 318"/>
        <xdr:cNvCxnSpPr/>
      </xdr:nvCxnSpPr>
      <xdr:spPr>
        <a:xfrm>
          <a:off x="11205845" y="681445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20" name="テキスト ボックス 319"/>
        <xdr:cNvSpPr txBox="1"/>
      </xdr:nvSpPr>
      <xdr:spPr>
        <a:xfrm>
          <a:off x="1087327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21" name="直線コネクタ 320"/>
        <xdr:cNvCxnSpPr/>
      </xdr:nvCxnSpPr>
      <xdr:spPr>
        <a:xfrm>
          <a:off x="11205845" y="6495505"/>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22" name="テキスト ボックス 321"/>
        <xdr:cNvSpPr txBox="1"/>
      </xdr:nvSpPr>
      <xdr:spPr>
        <a:xfrm>
          <a:off x="1087327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23" name="直線コネクタ 322"/>
        <xdr:cNvCxnSpPr/>
      </xdr:nvCxnSpPr>
      <xdr:spPr>
        <a:xfrm>
          <a:off x="11205845" y="6176554"/>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24" name="テキスト ボックス 323"/>
        <xdr:cNvSpPr txBox="1"/>
      </xdr:nvSpPr>
      <xdr:spPr>
        <a:xfrm>
          <a:off x="1087327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25" name="直線コネクタ 324"/>
        <xdr:cNvCxnSpPr/>
      </xdr:nvCxnSpPr>
      <xdr:spPr>
        <a:xfrm>
          <a:off x="11205845" y="585760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26" name="テキスト ボックス 325"/>
        <xdr:cNvSpPr txBox="1"/>
      </xdr:nvSpPr>
      <xdr:spPr>
        <a:xfrm>
          <a:off x="1087327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27" name="直線コネクタ 326"/>
        <xdr:cNvCxnSpPr/>
      </xdr:nvCxnSpPr>
      <xdr:spPr>
        <a:xfrm>
          <a:off x="11205845" y="5534842"/>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28" name="テキスト ボックス 327"/>
        <xdr:cNvSpPr txBox="1"/>
      </xdr:nvSpPr>
      <xdr:spPr>
        <a:xfrm>
          <a:off x="1080915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9" name="直線コネクタ 328"/>
        <xdr:cNvCxnSpPr/>
      </xdr:nvCxnSpPr>
      <xdr:spPr>
        <a:xfrm>
          <a:off x="11205845" y="52158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30" name="テキスト ボックス 329"/>
        <xdr:cNvSpPr txBox="1"/>
      </xdr:nvSpPr>
      <xdr:spPr>
        <a:xfrm>
          <a:off x="1080915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1" name="【認定こども園・幼稚園・保育所】&#10;有形固定資産減価償却率グラフ枠"/>
        <xdr:cNvSpPr/>
      </xdr:nvSpPr>
      <xdr:spPr>
        <a:xfrm>
          <a:off x="1120584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2722</xdr:rowOff>
    </xdr:from>
    <xdr:to>
      <xdr:col>23</xdr:col>
      <xdr:colOff>516889</xdr:colOff>
      <xdr:row>42</xdr:row>
      <xdr:rowOff>59872</xdr:rowOff>
    </xdr:to>
    <xdr:cxnSp macro="">
      <xdr:nvCxnSpPr>
        <xdr:cNvPr id="332" name="直線コネクタ 331"/>
        <xdr:cNvCxnSpPr/>
      </xdr:nvCxnSpPr>
      <xdr:spPr>
        <a:xfrm flipV="1">
          <a:off x="14735809" y="5534842"/>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63699</xdr:rowOff>
    </xdr:from>
    <xdr:ext cx="405111" cy="259045"/>
    <xdr:sp macro="" textlink="">
      <xdr:nvSpPr>
        <xdr:cNvPr id="333" name="【認定こども園・幼稚園・保育所】&#10;有形固定資産減価償却率最小値テキスト"/>
        <xdr:cNvSpPr txBox="1"/>
      </xdr:nvSpPr>
      <xdr:spPr>
        <a:xfrm>
          <a:off x="14825345" y="710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428625</xdr:colOff>
      <xdr:row>42</xdr:row>
      <xdr:rowOff>59872</xdr:rowOff>
    </xdr:from>
    <xdr:to>
      <xdr:col>23</xdr:col>
      <xdr:colOff>606425</xdr:colOff>
      <xdr:row>42</xdr:row>
      <xdr:rowOff>59872</xdr:rowOff>
    </xdr:to>
    <xdr:cxnSp macro="">
      <xdr:nvCxnSpPr>
        <xdr:cNvPr id="334" name="直線コネクタ 333"/>
        <xdr:cNvCxnSpPr/>
      </xdr:nvCxnSpPr>
      <xdr:spPr>
        <a:xfrm>
          <a:off x="14647545" y="710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120849</xdr:rowOff>
    </xdr:from>
    <xdr:ext cx="469744" cy="259045"/>
    <xdr:sp macro="" textlink="">
      <xdr:nvSpPr>
        <xdr:cNvPr id="335" name="【認定こども園・幼稚園・保育所】&#10;有形固定資産減価償却率最大値テキスト"/>
        <xdr:cNvSpPr txBox="1"/>
      </xdr:nvSpPr>
      <xdr:spPr>
        <a:xfrm>
          <a:off x="14825345"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2722</xdr:rowOff>
    </xdr:from>
    <xdr:to>
      <xdr:col>23</xdr:col>
      <xdr:colOff>606425</xdr:colOff>
      <xdr:row>33</xdr:row>
      <xdr:rowOff>2722</xdr:rowOff>
    </xdr:to>
    <xdr:cxnSp macro="">
      <xdr:nvCxnSpPr>
        <xdr:cNvPr id="336" name="直線コネクタ 335"/>
        <xdr:cNvCxnSpPr/>
      </xdr:nvCxnSpPr>
      <xdr:spPr>
        <a:xfrm>
          <a:off x="14647545" y="553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144253</xdr:rowOff>
    </xdr:from>
    <xdr:ext cx="405111" cy="259045"/>
    <xdr:sp macro="" textlink="">
      <xdr:nvSpPr>
        <xdr:cNvPr id="337" name="【認定こども園・幼稚園・保育所】&#10;有形固定資産減価償却率平均値テキスト"/>
        <xdr:cNvSpPr txBox="1"/>
      </xdr:nvSpPr>
      <xdr:spPr>
        <a:xfrm>
          <a:off x="14825345" y="65145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165826</xdr:rowOff>
    </xdr:from>
    <xdr:to>
      <xdr:col>23</xdr:col>
      <xdr:colOff>568325</xdr:colOff>
      <xdr:row>39</xdr:row>
      <xdr:rowOff>95976</xdr:rowOff>
    </xdr:to>
    <xdr:sp macro="" textlink="">
      <xdr:nvSpPr>
        <xdr:cNvPr id="338" name="フローチャート : 判断 337"/>
        <xdr:cNvSpPr/>
      </xdr:nvSpPr>
      <xdr:spPr>
        <a:xfrm>
          <a:off x="14685645" y="6536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79284</xdr:rowOff>
    </xdr:from>
    <xdr:to>
      <xdr:col>22</xdr:col>
      <xdr:colOff>415925</xdr:colOff>
      <xdr:row>42</xdr:row>
      <xdr:rowOff>9434</xdr:rowOff>
    </xdr:to>
    <xdr:sp macro="" textlink="">
      <xdr:nvSpPr>
        <xdr:cNvPr id="339" name="フローチャート : 判断 338"/>
        <xdr:cNvSpPr/>
      </xdr:nvSpPr>
      <xdr:spPr>
        <a:xfrm>
          <a:off x="13916025" y="69525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40" name="テキスト ボックス 339"/>
        <xdr:cNvSpPr txBox="1"/>
      </xdr:nvSpPr>
      <xdr:spPr>
        <a:xfrm>
          <a:off x="145459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1" name="テキスト ボックス 340"/>
        <xdr:cNvSpPr txBox="1"/>
      </xdr:nvSpPr>
      <xdr:spPr>
        <a:xfrm>
          <a:off x="137763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2" name="テキスト ボックス 341"/>
        <xdr:cNvSpPr txBox="1"/>
      </xdr:nvSpPr>
      <xdr:spPr>
        <a:xfrm>
          <a:off x="129863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3" name="テキスト ボックス 342"/>
        <xdr:cNvSpPr txBox="1"/>
      </xdr:nvSpPr>
      <xdr:spPr>
        <a:xfrm>
          <a:off x="122040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4" name="テキスト ボックス 343"/>
        <xdr:cNvSpPr txBox="1"/>
      </xdr:nvSpPr>
      <xdr:spPr>
        <a:xfrm>
          <a:off x="113836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162560</xdr:rowOff>
    </xdr:from>
    <xdr:to>
      <xdr:col>23</xdr:col>
      <xdr:colOff>568325</xdr:colOff>
      <xdr:row>37</xdr:row>
      <xdr:rowOff>92710</xdr:rowOff>
    </xdr:to>
    <xdr:sp macro="" textlink="">
      <xdr:nvSpPr>
        <xdr:cNvPr id="345" name="円/楕円 344"/>
        <xdr:cNvSpPr/>
      </xdr:nvSpPr>
      <xdr:spPr>
        <a:xfrm>
          <a:off x="14685645" y="619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13987</xdr:rowOff>
    </xdr:from>
    <xdr:ext cx="405111" cy="259045"/>
    <xdr:sp macro="" textlink="">
      <xdr:nvSpPr>
        <xdr:cNvPr id="346" name="【認定こども園・幼稚園・保育所】&#10;有形固定資産減価償却率該当値テキスト"/>
        <xdr:cNvSpPr txBox="1"/>
      </xdr:nvSpPr>
      <xdr:spPr>
        <a:xfrm>
          <a:off x="14825345"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66222</xdr:rowOff>
    </xdr:from>
    <xdr:to>
      <xdr:col>22</xdr:col>
      <xdr:colOff>415925</xdr:colOff>
      <xdr:row>37</xdr:row>
      <xdr:rowOff>167822</xdr:rowOff>
    </xdr:to>
    <xdr:sp macro="" textlink="">
      <xdr:nvSpPr>
        <xdr:cNvPr id="347" name="円/楕円 346"/>
        <xdr:cNvSpPr/>
      </xdr:nvSpPr>
      <xdr:spPr>
        <a:xfrm>
          <a:off x="13916025" y="626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41910</xdr:rowOff>
    </xdr:from>
    <xdr:to>
      <xdr:col>23</xdr:col>
      <xdr:colOff>517525</xdr:colOff>
      <xdr:row>37</xdr:row>
      <xdr:rowOff>117022</xdr:rowOff>
    </xdr:to>
    <xdr:cxnSp macro="">
      <xdr:nvCxnSpPr>
        <xdr:cNvPr id="348" name="直線コネクタ 347"/>
        <xdr:cNvCxnSpPr/>
      </xdr:nvCxnSpPr>
      <xdr:spPr>
        <a:xfrm flipV="1">
          <a:off x="13966825" y="6244590"/>
          <a:ext cx="76962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42</xdr:row>
      <xdr:rowOff>561</xdr:rowOff>
    </xdr:from>
    <xdr:ext cx="405111" cy="259045"/>
    <xdr:sp macro="" textlink="">
      <xdr:nvSpPr>
        <xdr:cNvPr id="349" name="n_1aveValue【認定こども園・幼稚園・保育所】&#10;有形固定資産減価償却率"/>
        <xdr:cNvSpPr txBox="1"/>
      </xdr:nvSpPr>
      <xdr:spPr>
        <a:xfrm>
          <a:off x="13751568" y="70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12899</xdr:rowOff>
    </xdr:from>
    <xdr:ext cx="405111" cy="259045"/>
    <xdr:sp macro="" textlink="">
      <xdr:nvSpPr>
        <xdr:cNvPr id="350" name="n_1mainValue【認定こども園・幼稚園・保育所】&#10;有形固定資産減価償却率"/>
        <xdr:cNvSpPr txBox="1"/>
      </xdr:nvSpPr>
      <xdr:spPr>
        <a:xfrm>
          <a:off x="13751568" y="604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1" name="正方形/長方形 350"/>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2" name="正方形/長方形 351"/>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3" name="正方形/長方形 352"/>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4" name="正方形/長方形 353"/>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5" name="正方形/長方形 354"/>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6" name="正方形/長方形 355"/>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7" name="正方形/長方形 356"/>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8" name="正方形/長方形 357"/>
        <xdr:cNvSpPr/>
      </xdr:nvSpPr>
      <xdr:spPr>
        <a:xfrm>
          <a:off x="1649920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9" name="テキスト ボックス 358"/>
        <xdr:cNvSpPr txBox="1"/>
      </xdr:nvSpPr>
      <xdr:spPr>
        <a:xfrm>
          <a:off x="1646110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0" name="直線コネクタ 359"/>
        <xdr:cNvCxnSpPr/>
      </xdr:nvCxnSpPr>
      <xdr:spPr>
        <a:xfrm>
          <a:off x="1649920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61" name="テキスト ボックス 360"/>
        <xdr:cNvSpPr txBox="1"/>
      </xdr:nvSpPr>
      <xdr:spPr>
        <a:xfrm>
          <a:off x="16070126"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62" name="直線コネクタ 361"/>
        <xdr:cNvCxnSpPr/>
      </xdr:nvCxnSpPr>
      <xdr:spPr>
        <a:xfrm>
          <a:off x="16499205" y="70789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63" name="テキスト ボックス 362"/>
        <xdr:cNvSpPr txBox="1"/>
      </xdr:nvSpPr>
      <xdr:spPr>
        <a:xfrm>
          <a:off x="16070126"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64" name="直線コネクタ 363"/>
        <xdr:cNvCxnSpPr/>
      </xdr:nvCxnSpPr>
      <xdr:spPr>
        <a:xfrm>
          <a:off x="16499205" y="6705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65" name="テキスト ボックス 364"/>
        <xdr:cNvSpPr txBox="1"/>
      </xdr:nvSpPr>
      <xdr:spPr>
        <a:xfrm>
          <a:off x="16070126"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66" name="直線コネクタ 365"/>
        <xdr:cNvCxnSpPr/>
      </xdr:nvCxnSpPr>
      <xdr:spPr>
        <a:xfrm>
          <a:off x="16499205" y="63360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67" name="テキスト ボックス 366"/>
        <xdr:cNvSpPr txBox="1"/>
      </xdr:nvSpPr>
      <xdr:spPr>
        <a:xfrm>
          <a:off x="16070126"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8" name="直線コネクタ 367"/>
        <xdr:cNvCxnSpPr/>
      </xdr:nvCxnSpPr>
      <xdr:spPr>
        <a:xfrm>
          <a:off x="16499205" y="59626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9" name="テキスト ボックス 368"/>
        <xdr:cNvSpPr txBox="1"/>
      </xdr:nvSpPr>
      <xdr:spPr>
        <a:xfrm>
          <a:off x="16070126"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70" name="直線コネクタ 369"/>
        <xdr:cNvCxnSpPr/>
      </xdr:nvCxnSpPr>
      <xdr:spPr>
        <a:xfrm>
          <a:off x="16499205" y="55892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71" name="テキスト ボックス 370"/>
        <xdr:cNvSpPr txBox="1"/>
      </xdr:nvSpPr>
      <xdr:spPr>
        <a:xfrm>
          <a:off x="16070126"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2" name="直線コネクタ 371"/>
        <xdr:cNvCxnSpPr/>
      </xdr:nvCxnSpPr>
      <xdr:spPr>
        <a:xfrm>
          <a:off x="1649920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3" name="テキスト ボックス 372"/>
        <xdr:cNvSpPr txBox="1"/>
      </xdr:nvSpPr>
      <xdr:spPr>
        <a:xfrm>
          <a:off x="16070126"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4" name="【認定こども園・幼稚園・保育所】&#10;一人当たり面積グラフ枠"/>
        <xdr:cNvSpPr/>
      </xdr:nvSpPr>
      <xdr:spPr>
        <a:xfrm>
          <a:off x="1649920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114300</xdr:rowOff>
    </xdr:from>
    <xdr:to>
      <xdr:col>32</xdr:col>
      <xdr:colOff>186689</xdr:colOff>
      <xdr:row>41</xdr:row>
      <xdr:rowOff>99060</xdr:rowOff>
    </xdr:to>
    <xdr:cxnSp macro="">
      <xdr:nvCxnSpPr>
        <xdr:cNvPr id="375" name="直線コネクタ 374"/>
        <xdr:cNvCxnSpPr/>
      </xdr:nvCxnSpPr>
      <xdr:spPr>
        <a:xfrm flipV="1">
          <a:off x="19960589" y="5646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102887</xdr:rowOff>
    </xdr:from>
    <xdr:ext cx="469744" cy="259045"/>
    <xdr:sp macro="" textlink="">
      <xdr:nvSpPr>
        <xdr:cNvPr id="376" name="【認定こども園・幼稚園・保育所】&#10;一人当たり面積最小値テキスト"/>
        <xdr:cNvSpPr txBox="1"/>
      </xdr:nvSpPr>
      <xdr:spPr>
        <a:xfrm>
          <a:off x="20050125"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0.229</a:t>
          </a:r>
          <a:endParaRPr kumimoji="1" lang="ja-JP" altLang="en-US" sz="1000" b="1">
            <a:latin typeface="ＭＳ Ｐゴシック"/>
          </a:endParaRPr>
        </a:p>
      </xdr:txBody>
    </xdr:sp>
    <xdr:clientData/>
  </xdr:oneCellAnchor>
  <xdr:twoCellAnchor>
    <xdr:from>
      <xdr:col>32</xdr:col>
      <xdr:colOff>98425</xdr:colOff>
      <xdr:row>41</xdr:row>
      <xdr:rowOff>99060</xdr:rowOff>
    </xdr:from>
    <xdr:to>
      <xdr:col>32</xdr:col>
      <xdr:colOff>276225</xdr:colOff>
      <xdr:row>41</xdr:row>
      <xdr:rowOff>99060</xdr:rowOff>
    </xdr:to>
    <xdr:cxnSp macro="">
      <xdr:nvCxnSpPr>
        <xdr:cNvPr id="377" name="直線コネクタ 376"/>
        <xdr:cNvCxnSpPr/>
      </xdr:nvCxnSpPr>
      <xdr:spPr>
        <a:xfrm>
          <a:off x="19872325" y="697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60977</xdr:rowOff>
    </xdr:from>
    <xdr:ext cx="469744" cy="259045"/>
    <xdr:sp macro="" textlink="">
      <xdr:nvSpPr>
        <xdr:cNvPr id="378" name="【認定こども園・幼稚園・保育所】&#10;一人当たり面積最大値テキスト"/>
        <xdr:cNvSpPr txBox="1"/>
      </xdr:nvSpPr>
      <xdr:spPr>
        <a:xfrm>
          <a:off x="20050125" y="542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33</xdr:row>
      <xdr:rowOff>114300</xdr:rowOff>
    </xdr:from>
    <xdr:to>
      <xdr:col>32</xdr:col>
      <xdr:colOff>276225</xdr:colOff>
      <xdr:row>33</xdr:row>
      <xdr:rowOff>114300</xdr:rowOff>
    </xdr:to>
    <xdr:cxnSp macro="">
      <xdr:nvCxnSpPr>
        <xdr:cNvPr id="379" name="直線コネクタ 378"/>
        <xdr:cNvCxnSpPr/>
      </xdr:nvCxnSpPr>
      <xdr:spPr>
        <a:xfrm>
          <a:off x="19872325"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86377</xdr:rowOff>
    </xdr:from>
    <xdr:ext cx="469744" cy="259045"/>
    <xdr:sp macro="" textlink="">
      <xdr:nvSpPr>
        <xdr:cNvPr id="380" name="【認定こども園・幼稚園・保育所】&#10;一人当たり面積平均値テキスト"/>
        <xdr:cNvSpPr txBox="1"/>
      </xdr:nvSpPr>
      <xdr:spPr>
        <a:xfrm>
          <a:off x="20050125" y="6456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63500</xdr:rowOff>
    </xdr:from>
    <xdr:to>
      <xdr:col>32</xdr:col>
      <xdr:colOff>238125</xdr:colOff>
      <xdr:row>39</xdr:row>
      <xdr:rowOff>165100</xdr:rowOff>
    </xdr:to>
    <xdr:sp macro="" textlink="">
      <xdr:nvSpPr>
        <xdr:cNvPr id="381" name="フローチャート : 判断 380"/>
        <xdr:cNvSpPr/>
      </xdr:nvSpPr>
      <xdr:spPr>
        <a:xfrm>
          <a:off x="19910425"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101600</xdr:rowOff>
    </xdr:from>
    <xdr:to>
      <xdr:col>31</xdr:col>
      <xdr:colOff>85725</xdr:colOff>
      <xdr:row>39</xdr:row>
      <xdr:rowOff>31750</xdr:rowOff>
    </xdr:to>
    <xdr:sp macro="" textlink="">
      <xdr:nvSpPr>
        <xdr:cNvPr id="382" name="フローチャート : 判断 381"/>
        <xdr:cNvSpPr/>
      </xdr:nvSpPr>
      <xdr:spPr>
        <a:xfrm>
          <a:off x="19156045" y="647192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3" name="テキスト ボックス 382"/>
        <xdr:cNvSpPr txBox="1"/>
      </xdr:nvSpPr>
      <xdr:spPr>
        <a:xfrm>
          <a:off x="197707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4" name="テキスト ボックス 383"/>
        <xdr:cNvSpPr txBox="1"/>
      </xdr:nvSpPr>
      <xdr:spPr>
        <a:xfrm>
          <a:off x="190696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5" name="テキスト ボックス 384"/>
        <xdr:cNvSpPr txBox="1"/>
      </xdr:nvSpPr>
      <xdr:spPr>
        <a:xfrm>
          <a:off x="182492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6" name="テキスト ボックス 385"/>
        <xdr:cNvSpPr txBox="1"/>
      </xdr:nvSpPr>
      <xdr:spPr>
        <a:xfrm>
          <a:off x="174288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7" name="テキスト ボックス 386"/>
        <xdr:cNvSpPr txBox="1"/>
      </xdr:nvSpPr>
      <xdr:spPr>
        <a:xfrm>
          <a:off x="1667700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139700</xdr:rowOff>
    </xdr:from>
    <xdr:to>
      <xdr:col>32</xdr:col>
      <xdr:colOff>238125</xdr:colOff>
      <xdr:row>41</xdr:row>
      <xdr:rowOff>69850</xdr:rowOff>
    </xdr:to>
    <xdr:sp macro="" textlink="">
      <xdr:nvSpPr>
        <xdr:cNvPr id="388" name="円/楕円 387"/>
        <xdr:cNvSpPr/>
      </xdr:nvSpPr>
      <xdr:spPr>
        <a:xfrm>
          <a:off x="19910425" y="6845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54627</xdr:rowOff>
    </xdr:from>
    <xdr:ext cx="469744" cy="259045"/>
    <xdr:sp macro="" textlink="">
      <xdr:nvSpPr>
        <xdr:cNvPr id="389" name="【認定こども園・幼稚園・保育所】&#10;一人当たり面積該当値テキスト"/>
        <xdr:cNvSpPr txBox="1"/>
      </xdr:nvSpPr>
      <xdr:spPr>
        <a:xfrm>
          <a:off x="20050125"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0.250</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151130</xdr:rowOff>
    </xdr:from>
    <xdr:to>
      <xdr:col>31</xdr:col>
      <xdr:colOff>85725</xdr:colOff>
      <xdr:row>41</xdr:row>
      <xdr:rowOff>81280</xdr:rowOff>
    </xdr:to>
    <xdr:sp macro="" textlink="">
      <xdr:nvSpPr>
        <xdr:cNvPr id="390" name="円/楕円 389"/>
        <xdr:cNvSpPr/>
      </xdr:nvSpPr>
      <xdr:spPr>
        <a:xfrm>
          <a:off x="19156045" y="685673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19050</xdr:rowOff>
    </xdr:from>
    <xdr:to>
      <xdr:col>32</xdr:col>
      <xdr:colOff>187325</xdr:colOff>
      <xdr:row>41</xdr:row>
      <xdr:rowOff>30480</xdr:rowOff>
    </xdr:to>
    <xdr:cxnSp macro="">
      <xdr:nvCxnSpPr>
        <xdr:cNvPr id="391" name="直線コネクタ 390"/>
        <xdr:cNvCxnSpPr/>
      </xdr:nvCxnSpPr>
      <xdr:spPr>
        <a:xfrm flipV="1">
          <a:off x="19191605" y="6892290"/>
          <a:ext cx="7696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48277</xdr:rowOff>
    </xdr:from>
    <xdr:ext cx="469744" cy="259045"/>
    <xdr:sp macro="" textlink="">
      <xdr:nvSpPr>
        <xdr:cNvPr id="392" name="n_1aveValue【認定こども園・幼稚園・保育所】&#10;一人当たり面積"/>
        <xdr:cNvSpPr txBox="1"/>
      </xdr:nvSpPr>
      <xdr:spPr>
        <a:xfrm>
          <a:off x="19012612"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0.350</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72407</xdr:rowOff>
    </xdr:from>
    <xdr:ext cx="469744" cy="259045"/>
    <xdr:sp macro="" textlink="">
      <xdr:nvSpPr>
        <xdr:cNvPr id="393" name="n_1mainValue【認定こども園・幼稚園・保育所】&#10;一人当たり面積"/>
        <xdr:cNvSpPr txBox="1"/>
      </xdr:nvSpPr>
      <xdr:spPr>
        <a:xfrm>
          <a:off x="19012612"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4" name="正方形/長方形 393"/>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5" name="正方形/長方形 394"/>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6" name="正方形/長方形 395"/>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7" name="正方形/長方形 396"/>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8" name="正方形/長方形 397"/>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9" name="正方形/長方形 398"/>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0" name="正方形/長方形 399"/>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1" name="正方形/長方形 400"/>
        <xdr:cNvSpPr/>
      </xdr:nvSpPr>
      <xdr:spPr>
        <a:xfrm>
          <a:off x="1120584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2" name="テキスト ボックス 401"/>
        <xdr:cNvSpPr txBox="1"/>
      </xdr:nvSpPr>
      <xdr:spPr>
        <a:xfrm>
          <a:off x="1116774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3" name="直線コネクタ 402"/>
        <xdr:cNvCxnSpPr/>
      </xdr:nvCxnSpPr>
      <xdr:spPr>
        <a:xfrm>
          <a:off x="11205845" y="111785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04" name="テキスト ボックス 403"/>
        <xdr:cNvSpPr txBox="1"/>
      </xdr:nvSpPr>
      <xdr:spPr>
        <a:xfrm>
          <a:off x="1093739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05" name="直線コネクタ 404"/>
        <xdr:cNvCxnSpPr/>
      </xdr:nvCxnSpPr>
      <xdr:spPr>
        <a:xfrm>
          <a:off x="11205845" y="108051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06" name="テキスト ボックス 405"/>
        <xdr:cNvSpPr txBox="1"/>
      </xdr:nvSpPr>
      <xdr:spPr>
        <a:xfrm>
          <a:off x="1087327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7" name="直線コネクタ 406"/>
        <xdr:cNvCxnSpPr/>
      </xdr:nvCxnSpPr>
      <xdr:spPr>
        <a:xfrm>
          <a:off x="11205845" y="104317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8" name="テキスト ボックス 407"/>
        <xdr:cNvSpPr txBox="1"/>
      </xdr:nvSpPr>
      <xdr:spPr>
        <a:xfrm>
          <a:off x="1087327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9" name="直線コネクタ 408"/>
        <xdr:cNvCxnSpPr/>
      </xdr:nvCxnSpPr>
      <xdr:spPr>
        <a:xfrm>
          <a:off x="11205845" y="100584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10" name="テキスト ボックス 409"/>
        <xdr:cNvSpPr txBox="1"/>
      </xdr:nvSpPr>
      <xdr:spPr>
        <a:xfrm>
          <a:off x="1087327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11" name="直線コネクタ 410"/>
        <xdr:cNvCxnSpPr/>
      </xdr:nvCxnSpPr>
      <xdr:spPr>
        <a:xfrm>
          <a:off x="11205845" y="96888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12" name="テキスト ボックス 411"/>
        <xdr:cNvSpPr txBox="1"/>
      </xdr:nvSpPr>
      <xdr:spPr>
        <a:xfrm>
          <a:off x="1087327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13" name="直線コネクタ 412"/>
        <xdr:cNvCxnSpPr/>
      </xdr:nvCxnSpPr>
      <xdr:spPr>
        <a:xfrm>
          <a:off x="11205845" y="93154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14" name="テキスト ボックス 413"/>
        <xdr:cNvSpPr txBox="1"/>
      </xdr:nvSpPr>
      <xdr:spPr>
        <a:xfrm>
          <a:off x="1080915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5" name="直線コネクタ 414"/>
        <xdr:cNvCxnSpPr/>
      </xdr:nvCxnSpPr>
      <xdr:spPr>
        <a:xfrm>
          <a:off x="11205845" y="89420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6" name="テキスト ボックス 415"/>
        <xdr:cNvSpPr txBox="1"/>
      </xdr:nvSpPr>
      <xdr:spPr>
        <a:xfrm>
          <a:off x="1080915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7" name="【学校施設】&#10;有形固定資産減価償却率グラフ枠"/>
        <xdr:cNvSpPr/>
      </xdr:nvSpPr>
      <xdr:spPr>
        <a:xfrm>
          <a:off x="1120584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83820</xdr:rowOff>
    </xdr:from>
    <xdr:to>
      <xdr:col>23</xdr:col>
      <xdr:colOff>516889</xdr:colOff>
      <xdr:row>63</xdr:row>
      <xdr:rowOff>106680</xdr:rowOff>
    </xdr:to>
    <xdr:cxnSp macro="">
      <xdr:nvCxnSpPr>
        <xdr:cNvPr id="418" name="直線コネクタ 417"/>
        <xdr:cNvCxnSpPr/>
      </xdr:nvCxnSpPr>
      <xdr:spPr>
        <a:xfrm flipV="1">
          <a:off x="14735809" y="9471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419" name="【学校施設】&#10;有形固定資産減価償却率最小値テキスト"/>
        <xdr:cNvSpPr txBox="1"/>
      </xdr:nvSpPr>
      <xdr:spPr>
        <a:xfrm>
          <a:off x="14825345"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420" name="直線コネクタ 419"/>
        <xdr:cNvCxnSpPr/>
      </xdr:nvCxnSpPr>
      <xdr:spPr>
        <a:xfrm>
          <a:off x="14647545"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30497</xdr:rowOff>
    </xdr:from>
    <xdr:ext cx="405111" cy="259045"/>
    <xdr:sp macro="" textlink="">
      <xdr:nvSpPr>
        <xdr:cNvPr id="421" name="【学校施設】&#10;有形固定資産減価償却率最大値テキスト"/>
        <xdr:cNvSpPr txBox="1"/>
      </xdr:nvSpPr>
      <xdr:spPr>
        <a:xfrm>
          <a:off x="14825345" y="925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23</xdr:col>
      <xdr:colOff>428625</xdr:colOff>
      <xdr:row>56</xdr:row>
      <xdr:rowOff>83820</xdr:rowOff>
    </xdr:from>
    <xdr:to>
      <xdr:col>23</xdr:col>
      <xdr:colOff>606425</xdr:colOff>
      <xdr:row>56</xdr:row>
      <xdr:rowOff>83820</xdr:rowOff>
    </xdr:to>
    <xdr:cxnSp macro="">
      <xdr:nvCxnSpPr>
        <xdr:cNvPr id="422" name="直線コネクタ 421"/>
        <xdr:cNvCxnSpPr/>
      </xdr:nvCxnSpPr>
      <xdr:spPr>
        <a:xfrm>
          <a:off x="14647545"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109237</xdr:rowOff>
    </xdr:from>
    <xdr:ext cx="405111" cy="259045"/>
    <xdr:sp macro="" textlink="">
      <xdr:nvSpPr>
        <xdr:cNvPr id="423" name="【学校施設】&#10;有形固定資産減価償却率平均値テキスト"/>
        <xdr:cNvSpPr txBox="1"/>
      </xdr:nvSpPr>
      <xdr:spPr>
        <a:xfrm>
          <a:off x="14825345"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86360</xdr:rowOff>
    </xdr:from>
    <xdr:to>
      <xdr:col>23</xdr:col>
      <xdr:colOff>568325</xdr:colOff>
      <xdr:row>61</xdr:row>
      <xdr:rowOff>16510</xdr:rowOff>
    </xdr:to>
    <xdr:sp macro="" textlink="">
      <xdr:nvSpPr>
        <xdr:cNvPr id="424" name="フローチャート : 判断 423"/>
        <xdr:cNvSpPr/>
      </xdr:nvSpPr>
      <xdr:spPr>
        <a:xfrm>
          <a:off x="14685645" y="1014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105410</xdr:rowOff>
    </xdr:from>
    <xdr:to>
      <xdr:col>22</xdr:col>
      <xdr:colOff>415925</xdr:colOff>
      <xdr:row>60</xdr:row>
      <xdr:rowOff>35560</xdr:rowOff>
    </xdr:to>
    <xdr:sp macro="" textlink="">
      <xdr:nvSpPr>
        <xdr:cNvPr id="425" name="フローチャート : 判断 424"/>
        <xdr:cNvSpPr/>
      </xdr:nvSpPr>
      <xdr:spPr>
        <a:xfrm>
          <a:off x="13916025"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6" name="テキスト ボックス 425"/>
        <xdr:cNvSpPr txBox="1"/>
      </xdr:nvSpPr>
      <xdr:spPr>
        <a:xfrm>
          <a:off x="145459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7" name="テキスト ボックス 426"/>
        <xdr:cNvSpPr txBox="1"/>
      </xdr:nvSpPr>
      <xdr:spPr>
        <a:xfrm>
          <a:off x="137763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8" name="テキスト ボックス 427"/>
        <xdr:cNvSpPr txBox="1"/>
      </xdr:nvSpPr>
      <xdr:spPr>
        <a:xfrm>
          <a:off x="129863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9" name="テキスト ボックス 428"/>
        <xdr:cNvSpPr txBox="1"/>
      </xdr:nvSpPr>
      <xdr:spPr>
        <a:xfrm>
          <a:off x="122040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0" name="テキスト ボックス 429"/>
        <xdr:cNvSpPr txBox="1"/>
      </xdr:nvSpPr>
      <xdr:spPr>
        <a:xfrm>
          <a:off x="113836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17780</xdr:rowOff>
    </xdr:from>
    <xdr:to>
      <xdr:col>23</xdr:col>
      <xdr:colOff>568325</xdr:colOff>
      <xdr:row>61</xdr:row>
      <xdr:rowOff>119380</xdr:rowOff>
    </xdr:to>
    <xdr:sp macro="" textlink="">
      <xdr:nvSpPr>
        <xdr:cNvPr id="431" name="円/楕円 430"/>
        <xdr:cNvSpPr/>
      </xdr:nvSpPr>
      <xdr:spPr>
        <a:xfrm>
          <a:off x="14685645"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167657</xdr:rowOff>
    </xdr:from>
    <xdr:ext cx="405111" cy="259045"/>
    <xdr:sp macro="" textlink="">
      <xdr:nvSpPr>
        <xdr:cNvPr id="432" name="【学校施設】&#10;有形固定資産減価償却率該当値テキスト"/>
        <xdr:cNvSpPr txBox="1"/>
      </xdr:nvSpPr>
      <xdr:spPr>
        <a:xfrm>
          <a:off x="14825345"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22</xdr:col>
      <xdr:colOff>314325</xdr:colOff>
      <xdr:row>61</xdr:row>
      <xdr:rowOff>71120</xdr:rowOff>
    </xdr:from>
    <xdr:to>
      <xdr:col>22</xdr:col>
      <xdr:colOff>415925</xdr:colOff>
      <xdr:row>62</xdr:row>
      <xdr:rowOff>1270</xdr:rowOff>
    </xdr:to>
    <xdr:sp macro="" textlink="">
      <xdr:nvSpPr>
        <xdr:cNvPr id="433" name="円/楕円 432"/>
        <xdr:cNvSpPr/>
      </xdr:nvSpPr>
      <xdr:spPr>
        <a:xfrm>
          <a:off x="13916025" y="1029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61</xdr:row>
      <xdr:rowOff>68580</xdr:rowOff>
    </xdr:from>
    <xdr:to>
      <xdr:col>23</xdr:col>
      <xdr:colOff>517525</xdr:colOff>
      <xdr:row>61</xdr:row>
      <xdr:rowOff>121920</xdr:rowOff>
    </xdr:to>
    <xdr:cxnSp macro="">
      <xdr:nvCxnSpPr>
        <xdr:cNvPr id="434" name="直線コネクタ 433"/>
        <xdr:cNvCxnSpPr/>
      </xdr:nvCxnSpPr>
      <xdr:spPr>
        <a:xfrm flipV="1">
          <a:off x="13966825" y="10294620"/>
          <a:ext cx="7696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52087</xdr:rowOff>
    </xdr:from>
    <xdr:ext cx="405111" cy="259045"/>
    <xdr:sp macro="" textlink="">
      <xdr:nvSpPr>
        <xdr:cNvPr id="435" name="n_1aveValue【学校施設】&#10;有形固定資産減価償却率"/>
        <xdr:cNvSpPr txBox="1"/>
      </xdr:nvSpPr>
      <xdr:spPr>
        <a:xfrm>
          <a:off x="13751568"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163847</xdr:rowOff>
    </xdr:from>
    <xdr:ext cx="405111" cy="259045"/>
    <xdr:sp macro="" textlink="">
      <xdr:nvSpPr>
        <xdr:cNvPr id="436" name="n_1mainValue【学校施設】&#10;有形固定資産減価償却率"/>
        <xdr:cNvSpPr txBox="1"/>
      </xdr:nvSpPr>
      <xdr:spPr>
        <a:xfrm>
          <a:off x="13751568"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7" name="正方形/長方形 436"/>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8" name="正方形/長方形 437"/>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9" name="正方形/長方形 438"/>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0" name="正方形/長方形 439"/>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1" name="正方形/長方形 440"/>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2" name="正方形/長方形 441"/>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3" name="正方形/長方形 442"/>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4" name="正方形/長方形 443"/>
        <xdr:cNvSpPr/>
      </xdr:nvSpPr>
      <xdr:spPr>
        <a:xfrm>
          <a:off x="1649920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5" name="テキスト ボックス 444"/>
        <xdr:cNvSpPr txBox="1"/>
      </xdr:nvSpPr>
      <xdr:spPr>
        <a:xfrm>
          <a:off x="1646110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6" name="直線コネクタ 445"/>
        <xdr:cNvCxnSpPr/>
      </xdr:nvCxnSpPr>
      <xdr:spPr>
        <a:xfrm>
          <a:off x="1649920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7" name="テキスト ボックス 446"/>
        <xdr:cNvSpPr txBox="1"/>
      </xdr:nvSpPr>
      <xdr:spPr>
        <a:xfrm>
          <a:off x="16070126"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48" name="直線コネクタ 447"/>
        <xdr:cNvCxnSpPr/>
      </xdr:nvCxnSpPr>
      <xdr:spPr>
        <a:xfrm>
          <a:off x="16499205" y="1085958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49" name="テキスト ボックス 448"/>
        <xdr:cNvSpPr txBox="1"/>
      </xdr:nvSpPr>
      <xdr:spPr>
        <a:xfrm>
          <a:off x="16070126"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50" name="直線コネクタ 449"/>
        <xdr:cNvCxnSpPr/>
      </xdr:nvCxnSpPr>
      <xdr:spPr>
        <a:xfrm>
          <a:off x="16499205" y="1054063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51" name="テキスト ボックス 450"/>
        <xdr:cNvSpPr txBox="1"/>
      </xdr:nvSpPr>
      <xdr:spPr>
        <a:xfrm>
          <a:off x="16070126"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52" name="直線コネクタ 451"/>
        <xdr:cNvCxnSpPr/>
      </xdr:nvCxnSpPr>
      <xdr:spPr>
        <a:xfrm>
          <a:off x="16499205" y="1022168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53" name="テキスト ボックス 452"/>
        <xdr:cNvSpPr txBox="1"/>
      </xdr:nvSpPr>
      <xdr:spPr>
        <a:xfrm>
          <a:off x="16070126"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54" name="直線コネクタ 453"/>
        <xdr:cNvCxnSpPr/>
      </xdr:nvCxnSpPr>
      <xdr:spPr>
        <a:xfrm>
          <a:off x="16499205" y="989892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55" name="テキスト ボックス 454"/>
        <xdr:cNvSpPr txBox="1"/>
      </xdr:nvSpPr>
      <xdr:spPr>
        <a:xfrm>
          <a:off x="16070126"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56" name="直線コネクタ 455"/>
        <xdr:cNvCxnSpPr/>
      </xdr:nvCxnSpPr>
      <xdr:spPr>
        <a:xfrm>
          <a:off x="16499205" y="957997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57" name="テキスト ボックス 456"/>
        <xdr:cNvSpPr txBox="1"/>
      </xdr:nvSpPr>
      <xdr:spPr>
        <a:xfrm>
          <a:off x="16036486" y="944156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58" name="直線コネクタ 457"/>
        <xdr:cNvCxnSpPr/>
      </xdr:nvCxnSpPr>
      <xdr:spPr>
        <a:xfrm>
          <a:off x="16499205" y="926102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59" name="テキスト ボックス 458"/>
        <xdr:cNvSpPr txBox="1"/>
      </xdr:nvSpPr>
      <xdr:spPr>
        <a:xfrm>
          <a:off x="16036486"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0" name="直線コネクタ 459"/>
        <xdr:cNvCxnSpPr/>
      </xdr:nvCxnSpPr>
      <xdr:spPr>
        <a:xfrm>
          <a:off x="1649920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61" name="テキスト ボックス 460"/>
        <xdr:cNvSpPr txBox="1"/>
      </xdr:nvSpPr>
      <xdr:spPr>
        <a:xfrm>
          <a:off x="16036486"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2" name="【学校施設】&#10;一人当たり面積グラフ枠"/>
        <xdr:cNvSpPr/>
      </xdr:nvSpPr>
      <xdr:spPr>
        <a:xfrm>
          <a:off x="1649920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135364</xdr:rowOff>
    </xdr:from>
    <xdr:to>
      <xdr:col>32</xdr:col>
      <xdr:colOff>186689</xdr:colOff>
      <xdr:row>64</xdr:row>
      <xdr:rowOff>130302</xdr:rowOff>
    </xdr:to>
    <xdr:cxnSp macro="">
      <xdr:nvCxnSpPr>
        <xdr:cNvPr id="463" name="直線コネクタ 462"/>
        <xdr:cNvCxnSpPr/>
      </xdr:nvCxnSpPr>
      <xdr:spPr>
        <a:xfrm flipV="1">
          <a:off x="19960589" y="9355564"/>
          <a:ext cx="0" cy="150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134129</xdr:rowOff>
    </xdr:from>
    <xdr:ext cx="469744" cy="259045"/>
    <xdr:sp macro="" textlink="">
      <xdr:nvSpPr>
        <xdr:cNvPr id="464" name="【学校施設】&#10;一人当たり面積最小値テキスト"/>
        <xdr:cNvSpPr txBox="1"/>
      </xdr:nvSpPr>
      <xdr:spPr>
        <a:xfrm>
          <a:off x="20050125" y="1086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2.002</a:t>
          </a:r>
          <a:endParaRPr kumimoji="1" lang="ja-JP" altLang="en-US" sz="1000" b="1">
            <a:latin typeface="ＭＳ Ｐゴシック"/>
          </a:endParaRPr>
        </a:p>
      </xdr:txBody>
    </xdr:sp>
    <xdr:clientData/>
  </xdr:oneCellAnchor>
  <xdr:twoCellAnchor>
    <xdr:from>
      <xdr:col>32</xdr:col>
      <xdr:colOff>98425</xdr:colOff>
      <xdr:row>64</xdr:row>
      <xdr:rowOff>130302</xdr:rowOff>
    </xdr:from>
    <xdr:to>
      <xdr:col>32</xdr:col>
      <xdr:colOff>276225</xdr:colOff>
      <xdr:row>64</xdr:row>
      <xdr:rowOff>130302</xdr:rowOff>
    </xdr:to>
    <xdr:cxnSp macro="">
      <xdr:nvCxnSpPr>
        <xdr:cNvPr id="465" name="直線コネクタ 464"/>
        <xdr:cNvCxnSpPr/>
      </xdr:nvCxnSpPr>
      <xdr:spPr>
        <a:xfrm>
          <a:off x="19872325" y="1085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82041</xdr:rowOff>
    </xdr:from>
    <xdr:ext cx="534377" cy="259045"/>
    <xdr:sp macro="" textlink="">
      <xdr:nvSpPr>
        <xdr:cNvPr id="466" name="【学校施設】&#10;一人当たり面積最大値テキスト"/>
        <xdr:cNvSpPr txBox="1"/>
      </xdr:nvSpPr>
      <xdr:spPr>
        <a:xfrm>
          <a:off x="20050125" y="913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11.421</a:t>
          </a:r>
          <a:endParaRPr kumimoji="1" lang="ja-JP" altLang="en-US" sz="1000" b="1">
            <a:latin typeface="ＭＳ Ｐゴシック"/>
          </a:endParaRPr>
        </a:p>
      </xdr:txBody>
    </xdr:sp>
    <xdr:clientData/>
  </xdr:oneCellAnchor>
  <xdr:twoCellAnchor>
    <xdr:from>
      <xdr:col>32</xdr:col>
      <xdr:colOff>98425</xdr:colOff>
      <xdr:row>55</xdr:row>
      <xdr:rowOff>135364</xdr:rowOff>
    </xdr:from>
    <xdr:to>
      <xdr:col>32</xdr:col>
      <xdr:colOff>276225</xdr:colOff>
      <xdr:row>55</xdr:row>
      <xdr:rowOff>135364</xdr:rowOff>
    </xdr:to>
    <xdr:cxnSp macro="">
      <xdr:nvCxnSpPr>
        <xdr:cNvPr id="467" name="直線コネクタ 466"/>
        <xdr:cNvCxnSpPr/>
      </xdr:nvCxnSpPr>
      <xdr:spPr>
        <a:xfrm>
          <a:off x="19872325" y="935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61031</xdr:rowOff>
    </xdr:from>
    <xdr:ext cx="469744" cy="259045"/>
    <xdr:sp macro="" textlink="">
      <xdr:nvSpPr>
        <xdr:cNvPr id="468" name="【学校施設】&#10;一人当たり面積平均値テキスト"/>
        <xdr:cNvSpPr txBox="1"/>
      </xdr:nvSpPr>
      <xdr:spPr>
        <a:xfrm>
          <a:off x="20050125" y="10622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3.033</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82604</xdr:rowOff>
    </xdr:from>
    <xdr:to>
      <xdr:col>32</xdr:col>
      <xdr:colOff>238125</xdr:colOff>
      <xdr:row>64</xdr:row>
      <xdr:rowOff>12754</xdr:rowOff>
    </xdr:to>
    <xdr:sp macro="" textlink="">
      <xdr:nvSpPr>
        <xdr:cNvPr id="469" name="フローチャート : 判断 468"/>
        <xdr:cNvSpPr/>
      </xdr:nvSpPr>
      <xdr:spPr>
        <a:xfrm>
          <a:off x="19910425" y="10643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24964</xdr:rowOff>
    </xdr:from>
    <xdr:to>
      <xdr:col>31</xdr:col>
      <xdr:colOff>85725</xdr:colOff>
      <xdr:row>62</xdr:row>
      <xdr:rowOff>126564</xdr:rowOff>
    </xdr:to>
    <xdr:sp macro="" textlink="">
      <xdr:nvSpPr>
        <xdr:cNvPr id="470" name="フローチャート : 判断 469"/>
        <xdr:cNvSpPr/>
      </xdr:nvSpPr>
      <xdr:spPr>
        <a:xfrm>
          <a:off x="19156045" y="1041864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1" name="テキスト ボックス 470"/>
        <xdr:cNvSpPr txBox="1"/>
      </xdr:nvSpPr>
      <xdr:spPr>
        <a:xfrm>
          <a:off x="197707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2" name="テキスト ボックス 471"/>
        <xdr:cNvSpPr txBox="1"/>
      </xdr:nvSpPr>
      <xdr:spPr>
        <a:xfrm>
          <a:off x="190696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3" name="テキスト ボックス 472"/>
        <xdr:cNvSpPr txBox="1"/>
      </xdr:nvSpPr>
      <xdr:spPr>
        <a:xfrm>
          <a:off x="182492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4" name="テキスト ボックス 473"/>
        <xdr:cNvSpPr txBox="1"/>
      </xdr:nvSpPr>
      <xdr:spPr>
        <a:xfrm>
          <a:off x="174288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5" name="テキスト ボックス 474"/>
        <xdr:cNvSpPr txBox="1"/>
      </xdr:nvSpPr>
      <xdr:spPr>
        <a:xfrm>
          <a:off x="1667700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159186</xdr:rowOff>
    </xdr:from>
    <xdr:to>
      <xdr:col>32</xdr:col>
      <xdr:colOff>238125</xdr:colOff>
      <xdr:row>63</xdr:row>
      <xdr:rowOff>89336</xdr:rowOff>
    </xdr:to>
    <xdr:sp macro="" textlink="">
      <xdr:nvSpPr>
        <xdr:cNvPr id="476" name="円/楕円 475"/>
        <xdr:cNvSpPr/>
      </xdr:nvSpPr>
      <xdr:spPr>
        <a:xfrm>
          <a:off x="19910425" y="105528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10613</xdr:rowOff>
    </xdr:from>
    <xdr:ext cx="469744" cy="259045"/>
    <xdr:sp macro="" textlink="">
      <xdr:nvSpPr>
        <xdr:cNvPr id="477" name="【学校施設】&#10;一人当たり面積該当値テキスト"/>
        <xdr:cNvSpPr txBox="1"/>
      </xdr:nvSpPr>
      <xdr:spPr>
        <a:xfrm>
          <a:off x="20050125" y="1040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3.614</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167677</xdr:rowOff>
    </xdr:from>
    <xdr:to>
      <xdr:col>31</xdr:col>
      <xdr:colOff>85725</xdr:colOff>
      <xdr:row>63</xdr:row>
      <xdr:rowOff>97827</xdr:rowOff>
    </xdr:to>
    <xdr:sp macro="" textlink="">
      <xdr:nvSpPr>
        <xdr:cNvPr id="478" name="円/楕円 477"/>
        <xdr:cNvSpPr/>
      </xdr:nvSpPr>
      <xdr:spPr>
        <a:xfrm>
          <a:off x="19156045" y="1056135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38536</xdr:rowOff>
    </xdr:from>
    <xdr:to>
      <xdr:col>32</xdr:col>
      <xdr:colOff>187325</xdr:colOff>
      <xdr:row>63</xdr:row>
      <xdr:rowOff>47027</xdr:rowOff>
    </xdr:to>
    <xdr:cxnSp macro="">
      <xdr:nvCxnSpPr>
        <xdr:cNvPr id="479" name="直線コネクタ 478"/>
        <xdr:cNvCxnSpPr/>
      </xdr:nvCxnSpPr>
      <xdr:spPr>
        <a:xfrm flipV="1">
          <a:off x="19191605" y="10599856"/>
          <a:ext cx="76962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143091</xdr:rowOff>
    </xdr:from>
    <xdr:ext cx="469744" cy="259045"/>
    <xdr:sp macro="" textlink="">
      <xdr:nvSpPr>
        <xdr:cNvPr id="480" name="n_1aveValue【学校施設】&#10;一人当たり面積"/>
        <xdr:cNvSpPr txBox="1"/>
      </xdr:nvSpPr>
      <xdr:spPr>
        <a:xfrm>
          <a:off x="19012612" y="1020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88954</xdr:rowOff>
    </xdr:from>
    <xdr:ext cx="469744" cy="259045"/>
    <xdr:sp macro="" textlink="">
      <xdr:nvSpPr>
        <xdr:cNvPr id="481" name="n_1mainValue【学校施設】&#10;一人当たり面積"/>
        <xdr:cNvSpPr txBox="1"/>
      </xdr:nvSpPr>
      <xdr:spPr>
        <a:xfrm>
          <a:off x="19012612" y="1065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2" name="正方形/長方形 481"/>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3" name="正方形/長方形 482"/>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4" name="正方形/長方形 483"/>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5" name="正方形/長方形 484"/>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6" name="正方形/長方形 485"/>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7" name="正方形/長方形 486"/>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8" name="正方形/長方形 487"/>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9" name="正方形/長方形 488"/>
        <xdr:cNvSpPr/>
      </xdr:nvSpPr>
      <xdr:spPr>
        <a:xfrm>
          <a:off x="11205845" y="1266825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90" name="正方形/長方形 489"/>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1" name="正方形/長方形 490"/>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2" name="正方形/長方形 491"/>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3" name="正方形/長方形 492"/>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4" name="正方形/長方形 493"/>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5" name="正方形/長方形 494"/>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6" name="正方形/長方形 495"/>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7" name="正方形/長方形 496"/>
        <xdr:cNvSpPr/>
      </xdr:nvSpPr>
      <xdr:spPr>
        <a:xfrm>
          <a:off x="16499205" y="1266825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98" name="正方形/長方形 497"/>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9" name="正方形/長方形 498"/>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0" name="正方形/長方形 499"/>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1" name="正方形/長方形 500"/>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2" name="正方形/長方形 501"/>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3" name="正方形/長方形 502"/>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4" name="正方形/長方形 503"/>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05" name="正方形/長方形 504"/>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6" name="テキスト ボックス 505"/>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7" name="直線コネクタ 506"/>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8" name="テキスト ボックス 507"/>
        <xdr:cNvSpPr txBox="1"/>
      </xdr:nvSpPr>
      <xdr:spPr>
        <a:xfrm>
          <a:off x="1087327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09" name="直線コネクタ 508"/>
        <xdr:cNvCxnSpPr/>
      </xdr:nvCxnSpPr>
      <xdr:spPr>
        <a:xfrm>
          <a:off x="11205845" y="182575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10" name="テキスト ボックス 509"/>
        <xdr:cNvSpPr txBox="1"/>
      </xdr:nvSpPr>
      <xdr:spPr>
        <a:xfrm>
          <a:off x="1087327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11" name="直線コネクタ 510"/>
        <xdr:cNvCxnSpPr/>
      </xdr:nvCxnSpPr>
      <xdr:spPr>
        <a:xfrm>
          <a:off x="11205845" y="178841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12" name="テキスト ボックス 511"/>
        <xdr:cNvSpPr txBox="1"/>
      </xdr:nvSpPr>
      <xdr:spPr>
        <a:xfrm>
          <a:off x="1087327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13" name="直線コネクタ 512"/>
        <xdr:cNvCxnSpPr/>
      </xdr:nvCxnSpPr>
      <xdr:spPr>
        <a:xfrm>
          <a:off x="11205845" y="175107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14" name="テキスト ボックス 513"/>
        <xdr:cNvSpPr txBox="1"/>
      </xdr:nvSpPr>
      <xdr:spPr>
        <a:xfrm>
          <a:off x="1087327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15" name="直線コネクタ 514"/>
        <xdr:cNvCxnSpPr/>
      </xdr:nvCxnSpPr>
      <xdr:spPr>
        <a:xfrm>
          <a:off x="11205845" y="171373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16" name="テキスト ボックス 515"/>
        <xdr:cNvSpPr txBox="1"/>
      </xdr:nvSpPr>
      <xdr:spPr>
        <a:xfrm>
          <a:off x="1087327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17" name="直線コネクタ 516"/>
        <xdr:cNvCxnSpPr/>
      </xdr:nvCxnSpPr>
      <xdr:spPr>
        <a:xfrm>
          <a:off x="11205845" y="167640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18" name="テキスト ボックス 517"/>
        <xdr:cNvSpPr txBox="1"/>
      </xdr:nvSpPr>
      <xdr:spPr>
        <a:xfrm>
          <a:off x="1080915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9" name="直線コネクタ 518"/>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0" name="テキスト ボックス 519"/>
        <xdr:cNvSpPr txBox="1"/>
      </xdr:nvSpPr>
      <xdr:spPr>
        <a:xfrm>
          <a:off x="1080915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21" name="【公民館】&#10;有形固定資産減価償却率グラフ枠"/>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108</xdr:row>
      <xdr:rowOff>144780</xdr:rowOff>
    </xdr:to>
    <xdr:cxnSp macro="">
      <xdr:nvCxnSpPr>
        <xdr:cNvPr id="522" name="直線コネクタ 521"/>
        <xdr:cNvCxnSpPr/>
      </xdr:nvCxnSpPr>
      <xdr:spPr>
        <a:xfrm flipV="1">
          <a:off x="14735809" y="16764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148607</xdr:rowOff>
    </xdr:from>
    <xdr:ext cx="405111" cy="259045"/>
    <xdr:sp macro="" textlink="">
      <xdr:nvSpPr>
        <xdr:cNvPr id="523" name="【公民館】&#10;有形固定資産減価償却率最小値テキスト"/>
        <xdr:cNvSpPr txBox="1"/>
      </xdr:nvSpPr>
      <xdr:spPr>
        <a:xfrm>
          <a:off x="14825345"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23</xdr:col>
      <xdr:colOff>428625</xdr:colOff>
      <xdr:row>108</xdr:row>
      <xdr:rowOff>144780</xdr:rowOff>
    </xdr:from>
    <xdr:to>
      <xdr:col>23</xdr:col>
      <xdr:colOff>606425</xdr:colOff>
      <xdr:row>108</xdr:row>
      <xdr:rowOff>144780</xdr:rowOff>
    </xdr:to>
    <xdr:cxnSp macro="">
      <xdr:nvCxnSpPr>
        <xdr:cNvPr id="524" name="直線コネクタ 523"/>
        <xdr:cNvCxnSpPr/>
      </xdr:nvCxnSpPr>
      <xdr:spPr>
        <a:xfrm>
          <a:off x="14647545" y="182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69744" cy="259045"/>
    <xdr:sp macro="" textlink="">
      <xdr:nvSpPr>
        <xdr:cNvPr id="525" name="【公民館】&#10;有形固定資産減価償却率最大値テキスト"/>
        <xdr:cNvSpPr txBox="1"/>
      </xdr:nvSpPr>
      <xdr:spPr>
        <a:xfrm>
          <a:off x="14825345"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526" name="直線コネクタ 525"/>
        <xdr:cNvCxnSpPr/>
      </xdr:nvCxnSpPr>
      <xdr:spPr>
        <a:xfrm>
          <a:off x="14647545" y="1676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105427</xdr:rowOff>
    </xdr:from>
    <xdr:ext cx="405111" cy="259045"/>
    <xdr:sp macro="" textlink="">
      <xdr:nvSpPr>
        <xdr:cNvPr id="527" name="【公民館】&#10;有形固定資産減価償却率平均値テキスト"/>
        <xdr:cNvSpPr txBox="1"/>
      </xdr:nvSpPr>
      <xdr:spPr>
        <a:xfrm>
          <a:off x="14825345"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82550</xdr:rowOff>
    </xdr:from>
    <xdr:to>
      <xdr:col>23</xdr:col>
      <xdr:colOff>568325</xdr:colOff>
      <xdr:row>107</xdr:row>
      <xdr:rowOff>12700</xdr:rowOff>
    </xdr:to>
    <xdr:sp macro="" textlink="">
      <xdr:nvSpPr>
        <xdr:cNvPr id="528" name="フローチャート : 判断 527"/>
        <xdr:cNvSpPr/>
      </xdr:nvSpPr>
      <xdr:spPr>
        <a:xfrm>
          <a:off x="14685645" y="17852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162561</xdr:rowOff>
    </xdr:from>
    <xdr:to>
      <xdr:col>22</xdr:col>
      <xdr:colOff>415925</xdr:colOff>
      <xdr:row>107</xdr:row>
      <xdr:rowOff>92711</xdr:rowOff>
    </xdr:to>
    <xdr:sp macro="" textlink="">
      <xdr:nvSpPr>
        <xdr:cNvPr id="529" name="フローチャート : 判断 528"/>
        <xdr:cNvSpPr/>
      </xdr:nvSpPr>
      <xdr:spPr>
        <a:xfrm>
          <a:off x="13916025" y="17932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0" name="テキスト ボックス 529"/>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1" name="テキスト ボックス 530"/>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2" name="テキスト ボックス 531"/>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3" name="テキスト ボックス 532"/>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4" name="テキスト ボックス 533"/>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44450</xdr:rowOff>
    </xdr:from>
    <xdr:to>
      <xdr:col>23</xdr:col>
      <xdr:colOff>568325</xdr:colOff>
      <xdr:row>107</xdr:row>
      <xdr:rowOff>146050</xdr:rowOff>
    </xdr:to>
    <xdr:sp macro="" textlink="">
      <xdr:nvSpPr>
        <xdr:cNvPr id="535" name="円/楕円 534"/>
        <xdr:cNvSpPr/>
      </xdr:nvSpPr>
      <xdr:spPr>
        <a:xfrm>
          <a:off x="14685645"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22877</xdr:rowOff>
    </xdr:from>
    <xdr:ext cx="405111" cy="259045"/>
    <xdr:sp macro="" textlink="">
      <xdr:nvSpPr>
        <xdr:cNvPr id="536" name="【公民館】&#10;有形固定資産減価償却率該当値テキスト"/>
        <xdr:cNvSpPr txBox="1"/>
      </xdr:nvSpPr>
      <xdr:spPr>
        <a:xfrm>
          <a:off x="14825345"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314325</xdr:colOff>
      <xdr:row>107</xdr:row>
      <xdr:rowOff>120650</xdr:rowOff>
    </xdr:from>
    <xdr:to>
      <xdr:col>22</xdr:col>
      <xdr:colOff>415925</xdr:colOff>
      <xdr:row>108</xdr:row>
      <xdr:rowOff>50800</xdr:rowOff>
    </xdr:to>
    <xdr:sp macro="" textlink="">
      <xdr:nvSpPr>
        <xdr:cNvPr id="537" name="円/楕円 536"/>
        <xdr:cNvSpPr/>
      </xdr:nvSpPr>
      <xdr:spPr>
        <a:xfrm>
          <a:off x="13916025" y="18058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107</xdr:row>
      <xdr:rowOff>95250</xdr:rowOff>
    </xdr:from>
    <xdr:to>
      <xdr:col>23</xdr:col>
      <xdr:colOff>517525</xdr:colOff>
      <xdr:row>108</xdr:row>
      <xdr:rowOff>0</xdr:rowOff>
    </xdr:to>
    <xdr:cxnSp macro="">
      <xdr:nvCxnSpPr>
        <xdr:cNvPr id="538" name="直線コネクタ 537"/>
        <xdr:cNvCxnSpPr/>
      </xdr:nvCxnSpPr>
      <xdr:spPr>
        <a:xfrm flipV="1">
          <a:off x="13966825" y="18032730"/>
          <a:ext cx="76962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109238</xdr:rowOff>
    </xdr:from>
    <xdr:ext cx="405111" cy="259045"/>
    <xdr:sp macro="" textlink="">
      <xdr:nvSpPr>
        <xdr:cNvPr id="539" name="n_1aveValue【公民館】&#10;有形固定資産減価償却率"/>
        <xdr:cNvSpPr txBox="1"/>
      </xdr:nvSpPr>
      <xdr:spPr>
        <a:xfrm>
          <a:off x="13751568"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41927</xdr:rowOff>
    </xdr:from>
    <xdr:ext cx="405111" cy="259045"/>
    <xdr:sp macro="" textlink="">
      <xdr:nvSpPr>
        <xdr:cNvPr id="540" name="n_1mainValue【公民館】&#10;有形固定資産減価償却率"/>
        <xdr:cNvSpPr txBox="1"/>
      </xdr:nvSpPr>
      <xdr:spPr>
        <a:xfrm>
          <a:off x="13751568"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1" name="正方形/長方形 540"/>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2" name="正方形/長方形 541"/>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3" name="正方形/長方形 542"/>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4" name="正方形/長方形 543"/>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5" name="正方形/長方形 544"/>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6" name="正方形/長方形 545"/>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7" name="正方形/長方形 546"/>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8" name="正方形/長方形 547"/>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9" name="テキスト ボックス 548"/>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0" name="直線コネクタ 549"/>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51" name="直線コネクタ 550"/>
        <xdr:cNvCxnSpPr/>
      </xdr:nvCxnSpPr>
      <xdr:spPr>
        <a:xfrm>
          <a:off x="16499205" y="182575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2" name="テキスト ボックス 551"/>
        <xdr:cNvSpPr txBox="1"/>
      </xdr:nvSpPr>
      <xdr:spPr>
        <a:xfrm>
          <a:off x="16070126"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3" name="直線コネクタ 552"/>
        <xdr:cNvCxnSpPr/>
      </xdr:nvCxnSpPr>
      <xdr:spPr>
        <a:xfrm>
          <a:off x="16499205" y="17884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4" name="テキスト ボックス 553"/>
        <xdr:cNvSpPr txBox="1"/>
      </xdr:nvSpPr>
      <xdr:spPr>
        <a:xfrm>
          <a:off x="16070126"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5" name="直線コネクタ 554"/>
        <xdr:cNvCxnSpPr/>
      </xdr:nvCxnSpPr>
      <xdr:spPr>
        <a:xfrm>
          <a:off x="16499205" y="175107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6" name="テキスト ボックス 555"/>
        <xdr:cNvSpPr txBox="1"/>
      </xdr:nvSpPr>
      <xdr:spPr>
        <a:xfrm>
          <a:off x="16070126"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7" name="直線コネクタ 556"/>
        <xdr:cNvCxnSpPr/>
      </xdr:nvCxnSpPr>
      <xdr:spPr>
        <a:xfrm>
          <a:off x="16499205" y="171373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8" name="テキスト ボックス 557"/>
        <xdr:cNvSpPr txBox="1"/>
      </xdr:nvSpPr>
      <xdr:spPr>
        <a:xfrm>
          <a:off x="16070126"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9" name="直線コネクタ 558"/>
        <xdr:cNvCxnSpPr/>
      </xdr:nvCxnSpPr>
      <xdr:spPr>
        <a:xfrm>
          <a:off x="16499205" y="167640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60" name="テキスト ボックス 559"/>
        <xdr:cNvSpPr txBox="1"/>
      </xdr:nvSpPr>
      <xdr:spPr>
        <a:xfrm>
          <a:off x="16070126"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1" name="直線コネクタ 560"/>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2" name="テキスト ボックス 561"/>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3" name="【公民館】&#10;一人当たり面積グラフ枠"/>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160782</xdr:rowOff>
    </xdr:from>
    <xdr:to>
      <xdr:col>32</xdr:col>
      <xdr:colOff>186689</xdr:colOff>
      <xdr:row>108</xdr:row>
      <xdr:rowOff>17526</xdr:rowOff>
    </xdr:to>
    <xdr:cxnSp macro="">
      <xdr:nvCxnSpPr>
        <xdr:cNvPr id="564" name="直線コネクタ 563"/>
        <xdr:cNvCxnSpPr/>
      </xdr:nvCxnSpPr>
      <xdr:spPr>
        <a:xfrm flipV="1">
          <a:off x="19960589" y="16757142"/>
          <a:ext cx="0" cy="1365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21353</xdr:rowOff>
    </xdr:from>
    <xdr:ext cx="469744" cy="259045"/>
    <xdr:sp macro="" textlink="">
      <xdr:nvSpPr>
        <xdr:cNvPr id="565" name="【公民館】&#10;一人当たり面積最小値テキスト"/>
        <xdr:cNvSpPr txBox="1"/>
      </xdr:nvSpPr>
      <xdr:spPr>
        <a:xfrm>
          <a:off x="20050125" y="1812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32</xdr:col>
      <xdr:colOff>98425</xdr:colOff>
      <xdr:row>108</xdr:row>
      <xdr:rowOff>17526</xdr:rowOff>
    </xdr:from>
    <xdr:to>
      <xdr:col>32</xdr:col>
      <xdr:colOff>276225</xdr:colOff>
      <xdr:row>108</xdr:row>
      <xdr:rowOff>17526</xdr:rowOff>
    </xdr:to>
    <xdr:cxnSp macro="">
      <xdr:nvCxnSpPr>
        <xdr:cNvPr id="566" name="直線コネクタ 565"/>
        <xdr:cNvCxnSpPr/>
      </xdr:nvCxnSpPr>
      <xdr:spPr>
        <a:xfrm>
          <a:off x="19872325" y="18122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107459</xdr:rowOff>
    </xdr:from>
    <xdr:ext cx="469744" cy="259045"/>
    <xdr:sp macro="" textlink="">
      <xdr:nvSpPr>
        <xdr:cNvPr id="567" name="【公民館】&#10;一人当たり面積最大値テキスト"/>
        <xdr:cNvSpPr txBox="1"/>
      </xdr:nvSpPr>
      <xdr:spPr>
        <a:xfrm>
          <a:off x="20050125" y="1653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2.014</a:t>
          </a:r>
          <a:endParaRPr kumimoji="1" lang="ja-JP" altLang="en-US" sz="1000" b="1">
            <a:latin typeface="ＭＳ Ｐゴシック"/>
          </a:endParaRPr>
        </a:p>
      </xdr:txBody>
    </xdr:sp>
    <xdr:clientData/>
  </xdr:oneCellAnchor>
  <xdr:twoCellAnchor>
    <xdr:from>
      <xdr:col>32</xdr:col>
      <xdr:colOff>98425</xdr:colOff>
      <xdr:row>99</xdr:row>
      <xdr:rowOff>160782</xdr:rowOff>
    </xdr:from>
    <xdr:to>
      <xdr:col>32</xdr:col>
      <xdr:colOff>276225</xdr:colOff>
      <xdr:row>99</xdr:row>
      <xdr:rowOff>160782</xdr:rowOff>
    </xdr:to>
    <xdr:cxnSp macro="">
      <xdr:nvCxnSpPr>
        <xdr:cNvPr id="568" name="直線コネクタ 567"/>
        <xdr:cNvCxnSpPr/>
      </xdr:nvCxnSpPr>
      <xdr:spPr>
        <a:xfrm>
          <a:off x="19872325" y="1675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29990</xdr:rowOff>
    </xdr:from>
    <xdr:ext cx="469744" cy="259045"/>
    <xdr:sp macro="" textlink="">
      <xdr:nvSpPr>
        <xdr:cNvPr id="569" name="【公民館】&#10;一人当たり面積平均値テキスト"/>
        <xdr:cNvSpPr txBox="1"/>
      </xdr:nvSpPr>
      <xdr:spPr>
        <a:xfrm>
          <a:off x="20050125" y="17464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0.799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7113</xdr:rowOff>
    </xdr:from>
    <xdr:to>
      <xdr:col>32</xdr:col>
      <xdr:colOff>238125</xdr:colOff>
      <xdr:row>105</xdr:row>
      <xdr:rowOff>108713</xdr:rowOff>
    </xdr:to>
    <xdr:sp macro="" textlink="">
      <xdr:nvSpPr>
        <xdr:cNvPr id="570" name="フローチャート : 判断 569"/>
        <xdr:cNvSpPr/>
      </xdr:nvSpPr>
      <xdr:spPr>
        <a:xfrm>
          <a:off x="19910425"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139700</xdr:rowOff>
    </xdr:from>
    <xdr:to>
      <xdr:col>31</xdr:col>
      <xdr:colOff>85725</xdr:colOff>
      <xdr:row>105</xdr:row>
      <xdr:rowOff>69850</xdr:rowOff>
    </xdr:to>
    <xdr:sp macro="" textlink="">
      <xdr:nvSpPr>
        <xdr:cNvPr id="571" name="フローチャート : 判断 570"/>
        <xdr:cNvSpPr/>
      </xdr:nvSpPr>
      <xdr:spPr>
        <a:xfrm>
          <a:off x="19156045" y="1757426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2" name="テキスト ボックス 571"/>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3" name="テキスト ボックス 572"/>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4" name="テキスト ボックス 573"/>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5" name="テキスト ボックス 574"/>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6" name="テキスト ボックス 575"/>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83313</xdr:rowOff>
    </xdr:from>
    <xdr:to>
      <xdr:col>32</xdr:col>
      <xdr:colOff>238125</xdr:colOff>
      <xdr:row>107</xdr:row>
      <xdr:rowOff>13463</xdr:rowOff>
    </xdr:to>
    <xdr:sp macro="" textlink="">
      <xdr:nvSpPr>
        <xdr:cNvPr id="577" name="円/楕円 576"/>
        <xdr:cNvSpPr/>
      </xdr:nvSpPr>
      <xdr:spPr>
        <a:xfrm>
          <a:off x="19910425" y="17853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61740</xdr:rowOff>
    </xdr:from>
    <xdr:ext cx="469744" cy="259045"/>
    <xdr:sp macro="" textlink="">
      <xdr:nvSpPr>
        <xdr:cNvPr id="578" name="【公民館】&#10;一人当たり面積該当値テキスト"/>
        <xdr:cNvSpPr txBox="1"/>
      </xdr:nvSpPr>
      <xdr:spPr>
        <a:xfrm>
          <a:off x="20050125" y="1783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0.474</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88646</xdr:rowOff>
    </xdr:from>
    <xdr:to>
      <xdr:col>31</xdr:col>
      <xdr:colOff>85725</xdr:colOff>
      <xdr:row>107</xdr:row>
      <xdr:rowOff>18796</xdr:rowOff>
    </xdr:to>
    <xdr:sp macro="" textlink="">
      <xdr:nvSpPr>
        <xdr:cNvPr id="579" name="円/楕円 578"/>
        <xdr:cNvSpPr/>
      </xdr:nvSpPr>
      <xdr:spPr>
        <a:xfrm>
          <a:off x="19156045" y="1785848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134113</xdr:rowOff>
    </xdr:from>
    <xdr:to>
      <xdr:col>32</xdr:col>
      <xdr:colOff>187325</xdr:colOff>
      <xdr:row>106</xdr:row>
      <xdr:rowOff>139446</xdr:rowOff>
    </xdr:to>
    <xdr:cxnSp macro="">
      <xdr:nvCxnSpPr>
        <xdr:cNvPr id="580" name="直線コネクタ 579"/>
        <xdr:cNvCxnSpPr/>
      </xdr:nvCxnSpPr>
      <xdr:spPr>
        <a:xfrm flipV="1">
          <a:off x="19191605" y="17903953"/>
          <a:ext cx="76962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86377</xdr:rowOff>
    </xdr:from>
    <xdr:ext cx="469744" cy="259045"/>
    <xdr:sp macro="" textlink="">
      <xdr:nvSpPr>
        <xdr:cNvPr id="581" name="n_1aveValue【公民館】&#10;一人当たり面積"/>
        <xdr:cNvSpPr txBox="1"/>
      </xdr:nvSpPr>
      <xdr:spPr>
        <a:xfrm>
          <a:off x="19012612"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0.850</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9923</xdr:rowOff>
    </xdr:from>
    <xdr:ext cx="469744" cy="259045"/>
    <xdr:sp macro="" textlink="">
      <xdr:nvSpPr>
        <xdr:cNvPr id="582" name="n_1mainValue【公民館】&#10;一人当たり面積"/>
        <xdr:cNvSpPr txBox="1"/>
      </xdr:nvSpPr>
      <xdr:spPr>
        <a:xfrm>
          <a:off x="19012612" y="1794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0.467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3" name="正方形/長方形 582"/>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4" name="正方形/長方形 58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5" name="テキスト ボックス 584"/>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類似団体と比較して公営住宅、学校施設の有形固定資産減価償却率は低い状況にあるが、保育所が高くなっている状況にある。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公営住宅に関しては、対応年数を経過しているものもあるが、個別管理計画に基づき、建替えや日々の修繕を適切に行っており、長期使用を図っていく。</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学校施設に関しては、中学校が平成１６年に町内４中学校を１校に統合、小学校では、２８年度から乙部小学校の大規模改修を行うなど老朽化対策に取り組んでおり、また、学校施設は地区の防災拠点としても重要な役割を担っていることから、適切な維持管理を図っていく。</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保育所については、２施設あるが、子どもの減少に伴い１施設は休止中である。現在の保育所についても、２３年が経過しており、認定こども園の設置を含め建替えの検討をしているところである。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公民館については、建物の状況も良好であり、今後も適切な点検・修繕を行い、大規模改修の検討など長期的に活用していく。</a:t>
          </a:r>
          <a:endParaRPr lang="ja-JP" altLang="ja-JP" sz="13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北海道乙部町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3,919
3,915
162.59
3,950,200
3,776,533
109,583
2,411,975
3,613,878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6487795" y="167640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34" name="正方形/長方形 33"/>
        <xdr:cNvSpPr/>
      </xdr:nvSpPr>
      <xdr:spPr>
        <a:xfrm>
          <a:off x="691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35" name="正方形/長方形 34"/>
        <xdr:cNvSpPr/>
      </xdr:nvSpPr>
      <xdr:spPr>
        <a:xfrm>
          <a:off x="691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36" name="正方形/長方形 35"/>
        <xdr:cNvSpPr/>
      </xdr:nvSpPr>
      <xdr:spPr>
        <a:xfrm>
          <a:off x="18624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7" name="正方形/長方形 36"/>
        <xdr:cNvSpPr/>
      </xdr:nvSpPr>
      <xdr:spPr>
        <a:xfrm>
          <a:off x="18624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38" name="正方形/長方形 37"/>
        <xdr:cNvSpPr/>
      </xdr:nvSpPr>
      <xdr:spPr>
        <a:xfrm>
          <a:off x="691515" y="5215890"/>
          <a:ext cx="42519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39" name="正方形/長方形 38"/>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40" name="正方形/長方形 39"/>
        <xdr:cNvSpPr/>
      </xdr:nvSpPr>
      <xdr:spPr>
        <a:xfrm>
          <a:off x="59848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41" name="正方形/長方形 40"/>
        <xdr:cNvSpPr/>
      </xdr:nvSpPr>
      <xdr:spPr>
        <a:xfrm>
          <a:off x="59848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42" name="正方形/長方形 41"/>
        <xdr:cNvSpPr/>
      </xdr:nvSpPr>
      <xdr:spPr>
        <a:xfrm>
          <a:off x="7117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43" name="正方形/長方形 42"/>
        <xdr:cNvSpPr/>
      </xdr:nvSpPr>
      <xdr:spPr>
        <a:xfrm>
          <a:off x="7117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4" name="正方形/長方形 43"/>
        <xdr:cNvSpPr/>
      </xdr:nvSpPr>
      <xdr:spPr>
        <a:xfrm>
          <a:off x="5984875" y="521589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5" name="正方形/長方形 44"/>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46" name="正方形/長方形 45"/>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47" name="正方形/長方形 46"/>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48" name="正方形/長方形 47"/>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49" name="正方形/長方形 48"/>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0" name="正方形/長方形 49"/>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1" name="正方形/長方形 50"/>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2" name="正方形/長方形 51"/>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3" name="テキスト ボックス 52"/>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4" name="直線コネクタ 53"/>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5" name="テキスト ボックス 54"/>
        <xdr:cNvSpPr txBox="1"/>
      </xdr:nvSpPr>
      <xdr:spPr>
        <a:xfrm>
          <a:off x="35894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56" name="直線コネクタ 55"/>
        <xdr:cNvCxnSpPr/>
      </xdr:nvCxnSpPr>
      <xdr:spPr>
        <a:xfrm>
          <a:off x="691515" y="10859588"/>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57" name="テキスト ボックス 56"/>
        <xdr:cNvSpPr txBox="1"/>
      </xdr:nvSpPr>
      <xdr:spPr>
        <a:xfrm>
          <a:off x="35894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58" name="直線コネクタ 57"/>
        <xdr:cNvCxnSpPr/>
      </xdr:nvCxnSpPr>
      <xdr:spPr>
        <a:xfrm>
          <a:off x="691515" y="1054063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59" name="テキスト ボックス 58"/>
        <xdr:cNvSpPr txBox="1"/>
      </xdr:nvSpPr>
      <xdr:spPr>
        <a:xfrm>
          <a:off x="35894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0" name="直線コネクタ 59"/>
        <xdr:cNvCxnSpPr/>
      </xdr:nvCxnSpPr>
      <xdr:spPr>
        <a:xfrm>
          <a:off x="691515" y="1022168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1" name="テキスト ボックス 60"/>
        <xdr:cNvSpPr txBox="1"/>
      </xdr:nvSpPr>
      <xdr:spPr>
        <a:xfrm>
          <a:off x="35894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2" name="直線コネクタ 61"/>
        <xdr:cNvCxnSpPr/>
      </xdr:nvCxnSpPr>
      <xdr:spPr>
        <a:xfrm>
          <a:off x="691515" y="989892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3" name="テキスト ボックス 62"/>
        <xdr:cNvSpPr txBox="1"/>
      </xdr:nvSpPr>
      <xdr:spPr>
        <a:xfrm>
          <a:off x="35894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4" name="直線コネクタ 63"/>
        <xdr:cNvCxnSpPr/>
      </xdr:nvCxnSpPr>
      <xdr:spPr>
        <a:xfrm>
          <a:off x="691515" y="957997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5" name="テキスト ボックス 64"/>
        <xdr:cNvSpPr txBox="1"/>
      </xdr:nvSpPr>
      <xdr:spPr>
        <a:xfrm>
          <a:off x="35894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66" name="直線コネクタ 65"/>
        <xdr:cNvCxnSpPr/>
      </xdr:nvCxnSpPr>
      <xdr:spPr>
        <a:xfrm>
          <a:off x="691515" y="9261022"/>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67" name="テキスト ボックス 66"/>
        <xdr:cNvSpPr txBox="1"/>
      </xdr:nvSpPr>
      <xdr:spPr>
        <a:xfrm>
          <a:off x="35894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69" name="テキスト ボックス 68"/>
        <xdr:cNvSpPr txBox="1"/>
      </xdr:nvSpPr>
      <xdr:spPr>
        <a:xfrm>
          <a:off x="35894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32657</xdr:rowOff>
    </xdr:from>
    <xdr:to>
      <xdr:col>6</xdr:col>
      <xdr:colOff>510540</xdr:colOff>
      <xdr:row>62</xdr:row>
      <xdr:rowOff>146957</xdr:rowOff>
    </xdr:to>
    <xdr:cxnSp macro="">
      <xdr:nvCxnSpPr>
        <xdr:cNvPr id="71" name="直線コネクタ 70"/>
        <xdr:cNvCxnSpPr/>
      </xdr:nvCxnSpPr>
      <xdr:spPr>
        <a:xfrm flipV="1">
          <a:off x="4221480" y="9420497"/>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150784</xdr:rowOff>
    </xdr:from>
    <xdr:ext cx="405111" cy="259045"/>
    <xdr:sp macro="" textlink="">
      <xdr:nvSpPr>
        <xdr:cNvPr id="72" name="【体育館・プール】&#10;有形固定資産減価償却率最小値テキスト"/>
        <xdr:cNvSpPr txBox="1"/>
      </xdr:nvSpPr>
      <xdr:spPr>
        <a:xfrm>
          <a:off x="4311015"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62</xdr:row>
      <xdr:rowOff>146957</xdr:rowOff>
    </xdr:from>
    <xdr:to>
      <xdr:col>6</xdr:col>
      <xdr:colOff>600075</xdr:colOff>
      <xdr:row>62</xdr:row>
      <xdr:rowOff>146957</xdr:rowOff>
    </xdr:to>
    <xdr:cxnSp macro="">
      <xdr:nvCxnSpPr>
        <xdr:cNvPr id="73" name="直線コネクタ 72"/>
        <xdr:cNvCxnSpPr/>
      </xdr:nvCxnSpPr>
      <xdr:spPr>
        <a:xfrm>
          <a:off x="4133215" y="1054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150784</xdr:rowOff>
    </xdr:from>
    <xdr:ext cx="405111" cy="259045"/>
    <xdr:sp macro="" textlink="">
      <xdr:nvSpPr>
        <xdr:cNvPr id="74" name="【体育館・プール】&#10;有形固定資産減価償却率最大値テキスト"/>
        <xdr:cNvSpPr txBox="1"/>
      </xdr:nvSpPr>
      <xdr:spPr>
        <a:xfrm>
          <a:off x="4311015" y="920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56</xdr:row>
      <xdr:rowOff>32657</xdr:rowOff>
    </xdr:from>
    <xdr:to>
      <xdr:col>6</xdr:col>
      <xdr:colOff>600075</xdr:colOff>
      <xdr:row>56</xdr:row>
      <xdr:rowOff>32657</xdr:rowOff>
    </xdr:to>
    <xdr:cxnSp macro="">
      <xdr:nvCxnSpPr>
        <xdr:cNvPr id="75" name="直線コネクタ 74"/>
        <xdr:cNvCxnSpPr/>
      </xdr:nvCxnSpPr>
      <xdr:spPr>
        <a:xfrm>
          <a:off x="4133215" y="942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159493</xdr:rowOff>
    </xdr:from>
    <xdr:ext cx="405111" cy="259045"/>
    <xdr:sp macro="" textlink="">
      <xdr:nvSpPr>
        <xdr:cNvPr id="76" name="【体育館・プール】&#10;有形固定資産減価償却率平均値テキスト"/>
        <xdr:cNvSpPr txBox="1"/>
      </xdr:nvSpPr>
      <xdr:spPr>
        <a:xfrm>
          <a:off x="4311015" y="988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9616</xdr:rowOff>
    </xdr:from>
    <xdr:to>
      <xdr:col>6</xdr:col>
      <xdr:colOff>561975</xdr:colOff>
      <xdr:row>59</xdr:row>
      <xdr:rowOff>111216</xdr:rowOff>
    </xdr:to>
    <xdr:sp macro="" textlink="">
      <xdr:nvSpPr>
        <xdr:cNvPr id="77" name="フローチャート : 判断 76"/>
        <xdr:cNvSpPr/>
      </xdr:nvSpPr>
      <xdr:spPr>
        <a:xfrm>
          <a:off x="4171315" y="990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63</xdr:row>
      <xdr:rowOff>74930</xdr:rowOff>
    </xdr:from>
    <xdr:to>
      <xdr:col>5</xdr:col>
      <xdr:colOff>409575</xdr:colOff>
      <xdr:row>64</xdr:row>
      <xdr:rowOff>5080</xdr:rowOff>
    </xdr:to>
    <xdr:sp macro="" textlink="">
      <xdr:nvSpPr>
        <xdr:cNvPr id="78" name="フローチャート : 判断 77"/>
        <xdr:cNvSpPr/>
      </xdr:nvSpPr>
      <xdr:spPr>
        <a:xfrm>
          <a:off x="3401695" y="10636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167657</xdr:rowOff>
    </xdr:from>
    <xdr:ext cx="405111" cy="259045"/>
    <xdr:sp macro="" textlink="">
      <xdr:nvSpPr>
        <xdr:cNvPr id="79" name="n_1aveValue【体育館・プール】&#10;有形固定資産減価償却率"/>
        <xdr:cNvSpPr txBox="1"/>
      </xdr:nvSpPr>
      <xdr:spPr>
        <a:xfrm>
          <a:off x="3237238"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153307</xdr:rowOff>
    </xdr:from>
    <xdr:to>
      <xdr:col>6</xdr:col>
      <xdr:colOff>561975</xdr:colOff>
      <xdr:row>56</xdr:row>
      <xdr:rowOff>83457</xdr:rowOff>
    </xdr:to>
    <xdr:sp macro="" textlink="">
      <xdr:nvSpPr>
        <xdr:cNvPr id="85" name="円/楕円 84"/>
        <xdr:cNvSpPr/>
      </xdr:nvSpPr>
      <xdr:spPr>
        <a:xfrm>
          <a:off x="4171315" y="93735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106334</xdr:rowOff>
    </xdr:from>
    <xdr:ext cx="405111" cy="259045"/>
    <xdr:sp macro="" textlink="">
      <xdr:nvSpPr>
        <xdr:cNvPr id="86" name="【体育館・プール】&#10;有形固定資産減価償却率該当値テキスト"/>
        <xdr:cNvSpPr txBox="1"/>
      </xdr:nvSpPr>
      <xdr:spPr>
        <a:xfrm>
          <a:off x="4311015" y="9326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159838</xdr:rowOff>
    </xdr:from>
    <xdr:to>
      <xdr:col>5</xdr:col>
      <xdr:colOff>409575</xdr:colOff>
      <xdr:row>56</xdr:row>
      <xdr:rowOff>89988</xdr:rowOff>
    </xdr:to>
    <xdr:sp macro="" textlink="">
      <xdr:nvSpPr>
        <xdr:cNvPr id="87" name="円/楕円 86"/>
        <xdr:cNvSpPr/>
      </xdr:nvSpPr>
      <xdr:spPr>
        <a:xfrm>
          <a:off x="3401695" y="9380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32657</xdr:rowOff>
    </xdr:from>
    <xdr:to>
      <xdr:col>6</xdr:col>
      <xdr:colOff>511175</xdr:colOff>
      <xdr:row>56</xdr:row>
      <xdr:rowOff>39188</xdr:rowOff>
    </xdr:to>
    <xdr:cxnSp macro="">
      <xdr:nvCxnSpPr>
        <xdr:cNvPr id="88" name="直線コネクタ 87"/>
        <xdr:cNvCxnSpPr/>
      </xdr:nvCxnSpPr>
      <xdr:spPr>
        <a:xfrm flipV="1">
          <a:off x="3452495" y="9420497"/>
          <a:ext cx="7696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54</xdr:row>
      <xdr:rowOff>106515</xdr:rowOff>
    </xdr:from>
    <xdr:ext cx="405111" cy="259045"/>
    <xdr:sp macro="" textlink="">
      <xdr:nvSpPr>
        <xdr:cNvPr id="89" name="n_1mainValue【体育館・プール】&#10;有形固定資産減価償却率"/>
        <xdr:cNvSpPr txBox="1"/>
      </xdr:nvSpPr>
      <xdr:spPr>
        <a:xfrm>
          <a:off x="3237238" y="9159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0" name="正方形/長方形 89"/>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1" name="正方形/長方形 90"/>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2" name="正方形/長方形 91"/>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3" name="正方形/長方形 92"/>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4" name="正方形/長方形 93"/>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5" name="正方形/長方形 94"/>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6" name="正方形/長方形 95"/>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7" name="正方形/長方形 96"/>
        <xdr:cNvSpPr/>
      </xdr:nvSpPr>
      <xdr:spPr>
        <a:xfrm>
          <a:off x="598487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8" name="テキスト ボックス 97"/>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9" name="直線コネクタ 98"/>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00" name="テキスト ボックス 99"/>
        <xdr:cNvSpPr txBox="1"/>
      </xdr:nvSpPr>
      <xdr:spPr>
        <a:xfrm>
          <a:off x="5563416"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01" name="直線コネクタ 100"/>
        <xdr:cNvCxnSpPr/>
      </xdr:nvCxnSpPr>
      <xdr:spPr>
        <a:xfrm>
          <a:off x="5984875" y="108051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2" name="テキスト ボックス 101"/>
        <xdr:cNvSpPr txBox="1"/>
      </xdr:nvSpPr>
      <xdr:spPr>
        <a:xfrm>
          <a:off x="5563416"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3" name="直線コネクタ 102"/>
        <xdr:cNvCxnSpPr/>
      </xdr:nvCxnSpPr>
      <xdr:spPr>
        <a:xfrm>
          <a:off x="5984875" y="10431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4" name="テキスト ボックス 103"/>
        <xdr:cNvSpPr txBox="1"/>
      </xdr:nvSpPr>
      <xdr:spPr>
        <a:xfrm>
          <a:off x="5563416"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5" name="直線コネクタ 104"/>
        <xdr:cNvCxnSpPr/>
      </xdr:nvCxnSpPr>
      <xdr:spPr>
        <a:xfrm>
          <a:off x="5984875" y="100584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6" name="テキスト ボックス 105"/>
        <xdr:cNvSpPr txBox="1"/>
      </xdr:nvSpPr>
      <xdr:spPr>
        <a:xfrm>
          <a:off x="5563416"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7" name="直線コネクタ 106"/>
        <xdr:cNvCxnSpPr/>
      </xdr:nvCxnSpPr>
      <xdr:spPr>
        <a:xfrm>
          <a:off x="5984875" y="9688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8" name="テキスト ボックス 107"/>
        <xdr:cNvSpPr txBox="1"/>
      </xdr:nvSpPr>
      <xdr:spPr>
        <a:xfrm>
          <a:off x="5563416"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9" name="直線コネクタ 108"/>
        <xdr:cNvCxnSpPr/>
      </xdr:nvCxnSpPr>
      <xdr:spPr>
        <a:xfrm>
          <a:off x="5984875" y="9315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0" name="テキスト ボックス 109"/>
        <xdr:cNvSpPr txBox="1"/>
      </xdr:nvSpPr>
      <xdr:spPr>
        <a:xfrm>
          <a:off x="5563416"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1" name="直線コネクタ 110"/>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2" name="テキスト ボックス 111"/>
        <xdr:cNvSpPr txBox="1"/>
      </xdr:nvSpPr>
      <xdr:spPr>
        <a:xfrm>
          <a:off x="556341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3" name="【体育館・プール】&#10;一人当たり面積グラフ枠"/>
        <xdr:cNvSpPr/>
      </xdr:nvSpPr>
      <xdr:spPr>
        <a:xfrm>
          <a:off x="598487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27940</xdr:rowOff>
    </xdr:from>
    <xdr:to>
      <xdr:col>15</xdr:col>
      <xdr:colOff>180340</xdr:colOff>
      <xdr:row>63</xdr:row>
      <xdr:rowOff>149860</xdr:rowOff>
    </xdr:to>
    <xdr:cxnSp macro="">
      <xdr:nvCxnSpPr>
        <xdr:cNvPr id="114" name="直線コネクタ 113"/>
        <xdr:cNvCxnSpPr/>
      </xdr:nvCxnSpPr>
      <xdr:spPr>
        <a:xfrm flipV="1">
          <a:off x="9446260" y="92481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153687</xdr:rowOff>
    </xdr:from>
    <xdr:ext cx="469744" cy="259045"/>
    <xdr:sp macro="" textlink="">
      <xdr:nvSpPr>
        <xdr:cNvPr id="115" name="【体育館・プール】&#10;一人当たり面積最小値テキスト"/>
        <xdr:cNvSpPr txBox="1"/>
      </xdr:nvSpPr>
      <xdr:spPr>
        <a:xfrm>
          <a:off x="9535795" y="1071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0.377</a:t>
          </a:r>
          <a:endParaRPr kumimoji="1" lang="ja-JP" altLang="en-US" sz="1000" b="1">
            <a:latin typeface="ＭＳ Ｐゴシック"/>
          </a:endParaRPr>
        </a:p>
      </xdr:txBody>
    </xdr:sp>
    <xdr:clientData/>
  </xdr:oneCellAnchor>
  <xdr:twoCellAnchor>
    <xdr:from>
      <xdr:col>15</xdr:col>
      <xdr:colOff>92075</xdr:colOff>
      <xdr:row>63</xdr:row>
      <xdr:rowOff>149860</xdr:rowOff>
    </xdr:from>
    <xdr:to>
      <xdr:col>15</xdr:col>
      <xdr:colOff>269875</xdr:colOff>
      <xdr:row>63</xdr:row>
      <xdr:rowOff>149860</xdr:rowOff>
    </xdr:to>
    <xdr:cxnSp macro="">
      <xdr:nvCxnSpPr>
        <xdr:cNvPr id="116" name="直線コネクタ 115"/>
        <xdr:cNvCxnSpPr/>
      </xdr:nvCxnSpPr>
      <xdr:spPr>
        <a:xfrm>
          <a:off x="9357995" y="1071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146067</xdr:rowOff>
    </xdr:from>
    <xdr:ext cx="469744" cy="259045"/>
    <xdr:sp macro="" textlink="">
      <xdr:nvSpPr>
        <xdr:cNvPr id="117" name="【体育館・プール】&#10;一人当たり面積最大値テキスト"/>
        <xdr:cNvSpPr txBox="1"/>
      </xdr:nvSpPr>
      <xdr:spPr>
        <a:xfrm>
          <a:off x="9535795" y="903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a:t>
          </a:r>
          <a:endParaRPr kumimoji="1" lang="ja-JP" altLang="en-US" sz="1000" b="1">
            <a:latin typeface="ＭＳ Ｐゴシック"/>
          </a:endParaRPr>
        </a:p>
      </xdr:txBody>
    </xdr:sp>
    <xdr:clientData/>
  </xdr:oneCellAnchor>
  <xdr:twoCellAnchor>
    <xdr:from>
      <xdr:col>15</xdr:col>
      <xdr:colOff>92075</xdr:colOff>
      <xdr:row>55</xdr:row>
      <xdr:rowOff>27940</xdr:rowOff>
    </xdr:from>
    <xdr:to>
      <xdr:col>15</xdr:col>
      <xdr:colOff>269875</xdr:colOff>
      <xdr:row>55</xdr:row>
      <xdr:rowOff>27940</xdr:rowOff>
    </xdr:to>
    <xdr:cxnSp macro="">
      <xdr:nvCxnSpPr>
        <xdr:cNvPr id="118" name="直線コネクタ 117"/>
        <xdr:cNvCxnSpPr/>
      </xdr:nvCxnSpPr>
      <xdr:spPr>
        <a:xfrm>
          <a:off x="9357995"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38117</xdr:rowOff>
    </xdr:from>
    <xdr:ext cx="469744" cy="259045"/>
    <xdr:sp macro="" textlink="">
      <xdr:nvSpPr>
        <xdr:cNvPr id="119" name="【体育館・プール】&#10;一人当たり面積平均値テキスト"/>
        <xdr:cNvSpPr txBox="1"/>
      </xdr:nvSpPr>
      <xdr:spPr>
        <a:xfrm>
          <a:off x="9535795" y="10096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0.813</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59690</xdr:rowOff>
    </xdr:from>
    <xdr:to>
      <xdr:col>15</xdr:col>
      <xdr:colOff>231775</xdr:colOff>
      <xdr:row>60</xdr:row>
      <xdr:rowOff>161290</xdr:rowOff>
    </xdr:to>
    <xdr:sp macro="" textlink="">
      <xdr:nvSpPr>
        <xdr:cNvPr id="120" name="フローチャート : 判断 119"/>
        <xdr:cNvSpPr/>
      </xdr:nvSpPr>
      <xdr:spPr>
        <a:xfrm>
          <a:off x="9396095"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43180</xdr:rowOff>
    </xdr:from>
    <xdr:to>
      <xdr:col>14</xdr:col>
      <xdr:colOff>79375</xdr:colOff>
      <xdr:row>58</xdr:row>
      <xdr:rowOff>144780</xdr:rowOff>
    </xdr:to>
    <xdr:sp macro="" textlink="">
      <xdr:nvSpPr>
        <xdr:cNvPr id="121" name="フローチャート : 判断 120"/>
        <xdr:cNvSpPr/>
      </xdr:nvSpPr>
      <xdr:spPr>
        <a:xfrm>
          <a:off x="8649335" y="97663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161307</xdr:rowOff>
    </xdr:from>
    <xdr:ext cx="469744" cy="259045"/>
    <xdr:sp macro="" textlink="">
      <xdr:nvSpPr>
        <xdr:cNvPr id="122" name="n_1aveValue【体育館・プール】&#10;一人当たり面積"/>
        <xdr:cNvSpPr txBox="1"/>
      </xdr:nvSpPr>
      <xdr:spPr>
        <a:xfrm>
          <a:off x="8498282" y="954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3" name="テキスト ボックス 122"/>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4" name="テキスト ボックス 123"/>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5" name="テキスト ボックス 124"/>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6" name="テキスト ボックス 125"/>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7" name="テキスト ボックス 126"/>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49530</xdr:rowOff>
    </xdr:from>
    <xdr:to>
      <xdr:col>15</xdr:col>
      <xdr:colOff>231775</xdr:colOff>
      <xdr:row>60</xdr:row>
      <xdr:rowOff>151130</xdr:rowOff>
    </xdr:to>
    <xdr:sp macro="" textlink="">
      <xdr:nvSpPr>
        <xdr:cNvPr id="128" name="円/楕円 127"/>
        <xdr:cNvSpPr/>
      </xdr:nvSpPr>
      <xdr:spPr>
        <a:xfrm>
          <a:off x="9396095" y="101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72407</xdr:rowOff>
    </xdr:from>
    <xdr:ext cx="469744" cy="259045"/>
    <xdr:sp macro="" textlink="">
      <xdr:nvSpPr>
        <xdr:cNvPr id="129" name="【体育館・プール】&#10;一人当たり面積該当値テキスト"/>
        <xdr:cNvSpPr txBox="1"/>
      </xdr:nvSpPr>
      <xdr:spPr>
        <a:xfrm>
          <a:off x="9535795" y="996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0.821</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64770</xdr:rowOff>
    </xdr:from>
    <xdr:to>
      <xdr:col>14</xdr:col>
      <xdr:colOff>79375</xdr:colOff>
      <xdr:row>60</xdr:row>
      <xdr:rowOff>166370</xdr:rowOff>
    </xdr:to>
    <xdr:sp macro="" textlink="">
      <xdr:nvSpPr>
        <xdr:cNvPr id="130" name="円/楕円 129"/>
        <xdr:cNvSpPr/>
      </xdr:nvSpPr>
      <xdr:spPr>
        <a:xfrm>
          <a:off x="8649335" y="10123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100330</xdr:rowOff>
    </xdr:from>
    <xdr:to>
      <xdr:col>15</xdr:col>
      <xdr:colOff>180975</xdr:colOff>
      <xdr:row>60</xdr:row>
      <xdr:rowOff>115570</xdr:rowOff>
    </xdr:to>
    <xdr:cxnSp macro="">
      <xdr:nvCxnSpPr>
        <xdr:cNvPr id="131" name="直線コネクタ 130"/>
        <xdr:cNvCxnSpPr/>
      </xdr:nvCxnSpPr>
      <xdr:spPr>
        <a:xfrm flipV="1">
          <a:off x="8677275" y="10158730"/>
          <a:ext cx="7696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60</xdr:row>
      <xdr:rowOff>157497</xdr:rowOff>
    </xdr:from>
    <xdr:ext cx="469744" cy="259045"/>
    <xdr:sp macro="" textlink="">
      <xdr:nvSpPr>
        <xdr:cNvPr id="132" name="n_1mainValue【体育館・プール】&#10;一人当たり面積"/>
        <xdr:cNvSpPr txBox="1"/>
      </xdr:nvSpPr>
      <xdr:spPr>
        <a:xfrm>
          <a:off x="8498282" y="1021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0.809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3" name="正方形/長方形 132"/>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4" name="正方形/長方形 133"/>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5" name="正方形/長方形 134"/>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6" name="正方形/長方形 135"/>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7" name="正方形/長方形 136"/>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8" name="正方形/長方形 137"/>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9" name="正方形/長方形 138"/>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0" name="正方形/長方形 139"/>
        <xdr:cNvSpPr/>
      </xdr:nvSpPr>
      <xdr:spPr>
        <a:xfrm>
          <a:off x="691515" y="1266825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1" name="テキスト ボックス 140"/>
        <xdr:cNvSpPr txBox="1"/>
      </xdr:nvSpPr>
      <xdr:spPr>
        <a:xfrm>
          <a:off x="65341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2" name="直線コネクタ 141"/>
        <xdr:cNvCxnSpPr/>
      </xdr:nvCxnSpPr>
      <xdr:spPr>
        <a:xfrm>
          <a:off x="691515" y="14904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43" name="テキスト ボックス 142"/>
        <xdr:cNvSpPr txBox="1"/>
      </xdr:nvSpPr>
      <xdr:spPr>
        <a:xfrm>
          <a:off x="42306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44" name="直線コネクタ 143"/>
        <xdr:cNvCxnSpPr/>
      </xdr:nvCxnSpPr>
      <xdr:spPr>
        <a:xfrm>
          <a:off x="691515" y="144551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45" name="テキスト ボックス 144"/>
        <xdr:cNvSpPr txBox="1"/>
      </xdr:nvSpPr>
      <xdr:spPr>
        <a:xfrm>
          <a:off x="35894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6" name="直線コネクタ 145"/>
        <xdr:cNvCxnSpPr/>
      </xdr:nvCxnSpPr>
      <xdr:spPr>
        <a:xfrm>
          <a:off x="691515" y="140093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7" name="テキスト ボックス 146"/>
        <xdr:cNvSpPr txBox="1"/>
      </xdr:nvSpPr>
      <xdr:spPr>
        <a:xfrm>
          <a:off x="35894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8" name="直線コネクタ 147"/>
        <xdr:cNvCxnSpPr/>
      </xdr:nvCxnSpPr>
      <xdr:spPr>
        <a:xfrm>
          <a:off x="691515" y="135636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9" name="テキスト ボックス 148"/>
        <xdr:cNvSpPr txBox="1"/>
      </xdr:nvSpPr>
      <xdr:spPr>
        <a:xfrm>
          <a:off x="35894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50" name="直線コネクタ 149"/>
        <xdr:cNvCxnSpPr/>
      </xdr:nvCxnSpPr>
      <xdr:spPr>
        <a:xfrm>
          <a:off x="691515" y="131140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51" name="テキスト ボックス 150"/>
        <xdr:cNvSpPr txBox="1"/>
      </xdr:nvSpPr>
      <xdr:spPr>
        <a:xfrm>
          <a:off x="35894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2" name="直線コネクタ 151"/>
        <xdr:cNvCxnSpPr/>
      </xdr:nvCxnSpPr>
      <xdr:spPr>
        <a:xfrm>
          <a:off x="691515" y="126682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3" name="テキスト ボックス 152"/>
        <xdr:cNvSpPr txBox="1"/>
      </xdr:nvSpPr>
      <xdr:spPr>
        <a:xfrm>
          <a:off x="29482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4" name="【福祉施設】&#10;有形固定資産減価償却率グラフ枠"/>
        <xdr:cNvSpPr/>
      </xdr:nvSpPr>
      <xdr:spPr>
        <a:xfrm>
          <a:off x="691515" y="1266825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17526</xdr:rowOff>
    </xdr:from>
    <xdr:to>
      <xdr:col>6</xdr:col>
      <xdr:colOff>510540</xdr:colOff>
      <xdr:row>84</xdr:row>
      <xdr:rowOff>166115</xdr:rowOff>
    </xdr:to>
    <xdr:cxnSp macro="">
      <xdr:nvCxnSpPr>
        <xdr:cNvPr id="155" name="直線コネクタ 154"/>
        <xdr:cNvCxnSpPr/>
      </xdr:nvCxnSpPr>
      <xdr:spPr>
        <a:xfrm flipV="1">
          <a:off x="4221480" y="13093446"/>
          <a:ext cx="0" cy="1154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169942</xdr:rowOff>
    </xdr:from>
    <xdr:ext cx="405111" cy="259045"/>
    <xdr:sp macro="" textlink="">
      <xdr:nvSpPr>
        <xdr:cNvPr id="156" name="【福祉施設】&#10;有形固定資産減価償却率最小値テキスト"/>
        <xdr:cNvSpPr txBox="1"/>
      </xdr:nvSpPr>
      <xdr:spPr>
        <a:xfrm>
          <a:off x="4311015" y="14251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422275</xdr:colOff>
      <xdr:row>84</xdr:row>
      <xdr:rowOff>166115</xdr:rowOff>
    </xdr:from>
    <xdr:to>
      <xdr:col>6</xdr:col>
      <xdr:colOff>600075</xdr:colOff>
      <xdr:row>84</xdr:row>
      <xdr:rowOff>166115</xdr:rowOff>
    </xdr:to>
    <xdr:cxnSp macro="">
      <xdr:nvCxnSpPr>
        <xdr:cNvPr id="157" name="直線コネクタ 156"/>
        <xdr:cNvCxnSpPr/>
      </xdr:nvCxnSpPr>
      <xdr:spPr>
        <a:xfrm>
          <a:off x="4133215" y="1424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135653</xdr:rowOff>
    </xdr:from>
    <xdr:ext cx="405111" cy="259045"/>
    <xdr:sp macro="" textlink="">
      <xdr:nvSpPr>
        <xdr:cNvPr id="158" name="【福祉施設】&#10;有形固定資産減価償却率最大値テキスト"/>
        <xdr:cNvSpPr txBox="1"/>
      </xdr:nvSpPr>
      <xdr:spPr>
        <a:xfrm>
          <a:off x="4311015" y="12876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6</xdr:col>
      <xdr:colOff>422275</xdr:colOff>
      <xdr:row>78</xdr:row>
      <xdr:rowOff>17526</xdr:rowOff>
    </xdr:from>
    <xdr:to>
      <xdr:col>6</xdr:col>
      <xdr:colOff>600075</xdr:colOff>
      <xdr:row>78</xdr:row>
      <xdr:rowOff>17526</xdr:rowOff>
    </xdr:to>
    <xdr:cxnSp macro="">
      <xdr:nvCxnSpPr>
        <xdr:cNvPr id="159" name="直線コネクタ 158"/>
        <xdr:cNvCxnSpPr/>
      </xdr:nvCxnSpPr>
      <xdr:spPr>
        <a:xfrm>
          <a:off x="4133215" y="1309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166895</xdr:rowOff>
    </xdr:from>
    <xdr:ext cx="405111" cy="259045"/>
    <xdr:sp macro="" textlink="">
      <xdr:nvSpPr>
        <xdr:cNvPr id="160" name="【福祉施設】&#10;有形固定資産減価償却率平均値テキスト"/>
        <xdr:cNvSpPr txBox="1"/>
      </xdr:nvSpPr>
      <xdr:spPr>
        <a:xfrm>
          <a:off x="4311015" y="135780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17018</xdr:rowOff>
    </xdr:from>
    <xdr:to>
      <xdr:col>6</xdr:col>
      <xdr:colOff>561975</xdr:colOff>
      <xdr:row>81</xdr:row>
      <xdr:rowOff>118618</xdr:rowOff>
    </xdr:to>
    <xdr:sp macro="" textlink="">
      <xdr:nvSpPr>
        <xdr:cNvPr id="161" name="フローチャート : 判断 160"/>
        <xdr:cNvSpPr/>
      </xdr:nvSpPr>
      <xdr:spPr>
        <a:xfrm>
          <a:off x="4171315"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113030</xdr:rowOff>
    </xdr:from>
    <xdr:to>
      <xdr:col>5</xdr:col>
      <xdr:colOff>409575</xdr:colOff>
      <xdr:row>83</xdr:row>
      <xdr:rowOff>43180</xdr:rowOff>
    </xdr:to>
    <xdr:sp macro="" textlink="">
      <xdr:nvSpPr>
        <xdr:cNvPr id="162" name="フローチャート : 判断 161"/>
        <xdr:cNvSpPr/>
      </xdr:nvSpPr>
      <xdr:spPr>
        <a:xfrm>
          <a:off x="3401695" y="1385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34307</xdr:rowOff>
    </xdr:from>
    <xdr:ext cx="405111" cy="259045"/>
    <xdr:sp macro="" textlink="">
      <xdr:nvSpPr>
        <xdr:cNvPr id="163" name="n_1aveValue【福祉施設】&#10;有形固定資産減価償却率"/>
        <xdr:cNvSpPr txBox="1"/>
      </xdr:nvSpPr>
      <xdr:spPr>
        <a:xfrm>
          <a:off x="3237238"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4" name="テキスト ボックス 163"/>
        <xdr:cNvSpPr txBox="1"/>
      </xdr:nvSpPr>
      <xdr:spPr>
        <a:xfrm>
          <a:off x="40316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5" name="テキスト ボックス 164"/>
        <xdr:cNvSpPr txBox="1"/>
      </xdr:nvSpPr>
      <xdr:spPr>
        <a:xfrm>
          <a:off x="326199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6" name="テキスト ボックス 165"/>
        <xdr:cNvSpPr txBox="1"/>
      </xdr:nvSpPr>
      <xdr:spPr>
        <a:xfrm>
          <a:off x="2479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7" name="テキスト ボックス 166"/>
        <xdr:cNvSpPr txBox="1"/>
      </xdr:nvSpPr>
      <xdr:spPr>
        <a:xfrm>
          <a:off x="16897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8" name="テキスト ボックス 167"/>
        <xdr:cNvSpPr txBox="1"/>
      </xdr:nvSpPr>
      <xdr:spPr>
        <a:xfrm>
          <a:off x="8693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138176</xdr:rowOff>
    </xdr:from>
    <xdr:to>
      <xdr:col>6</xdr:col>
      <xdr:colOff>561975</xdr:colOff>
      <xdr:row>78</xdr:row>
      <xdr:rowOff>68326</xdr:rowOff>
    </xdr:to>
    <xdr:sp macro="" textlink="">
      <xdr:nvSpPr>
        <xdr:cNvPr id="169" name="円/楕円 168"/>
        <xdr:cNvSpPr/>
      </xdr:nvSpPr>
      <xdr:spPr>
        <a:xfrm>
          <a:off x="4171315" y="130464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91203</xdr:rowOff>
    </xdr:from>
    <xdr:ext cx="405111" cy="259045"/>
    <xdr:sp macro="" textlink="">
      <xdr:nvSpPr>
        <xdr:cNvPr id="170" name="【福祉施設】&#10;有形固定資産減価償却率該当値テキスト"/>
        <xdr:cNvSpPr txBox="1"/>
      </xdr:nvSpPr>
      <xdr:spPr>
        <a:xfrm>
          <a:off x="4311015" y="1299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170180</xdr:rowOff>
    </xdr:from>
    <xdr:to>
      <xdr:col>5</xdr:col>
      <xdr:colOff>409575</xdr:colOff>
      <xdr:row>78</xdr:row>
      <xdr:rowOff>100330</xdr:rowOff>
    </xdr:to>
    <xdr:sp macro="" textlink="">
      <xdr:nvSpPr>
        <xdr:cNvPr id="171" name="円/楕円 170"/>
        <xdr:cNvSpPr/>
      </xdr:nvSpPr>
      <xdr:spPr>
        <a:xfrm>
          <a:off x="3401695" y="13078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17526</xdr:rowOff>
    </xdr:from>
    <xdr:to>
      <xdr:col>6</xdr:col>
      <xdr:colOff>511175</xdr:colOff>
      <xdr:row>78</xdr:row>
      <xdr:rowOff>49530</xdr:rowOff>
    </xdr:to>
    <xdr:cxnSp macro="">
      <xdr:nvCxnSpPr>
        <xdr:cNvPr id="172" name="直線コネクタ 171"/>
        <xdr:cNvCxnSpPr/>
      </xdr:nvCxnSpPr>
      <xdr:spPr>
        <a:xfrm flipV="1">
          <a:off x="3452495" y="13093446"/>
          <a:ext cx="7696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76</xdr:row>
      <xdr:rowOff>116857</xdr:rowOff>
    </xdr:from>
    <xdr:ext cx="405111" cy="259045"/>
    <xdr:sp macro="" textlink="">
      <xdr:nvSpPr>
        <xdr:cNvPr id="173" name="n_1mainValue【福祉施設】&#10;有形固定資産減価償却率"/>
        <xdr:cNvSpPr txBox="1"/>
      </xdr:nvSpPr>
      <xdr:spPr>
        <a:xfrm>
          <a:off x="3237238" y="1285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4" name="正方形/長方形 173"/>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5" name="正方形/長方形 174"/>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6" name="正方形/長方形 175"/>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7" name="正方形/長方形 176"/>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8" name="正方形/長方形 177"/>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9" name="正方形/長方形 178"/>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0" name="正方形/長方形 179"/>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1" name="正方形/長方形 180"/>
        <xdr:cNvSpPr/>
      </xdr:nvSpPr>
      <xdr:spPr>
        <a:xfrm>
          <a:off x="598487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2" name="テキスト ボックス 181"/>
        <xdr:cNvSpPr txBox="1"/>
      </xdr:nvSpPr>
      <xdr:spPr>
        <a:xfrm>
          <a:off x="594677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3" name="直線コネクタ 182"/>
        <xdr:cNvCxnSpPr/>
      </xdr:nvCxnSpPr>
      <xdr:spPr>
        <a:xfrm>
          <a:off x="598487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84" name="直線コネクタ 183"/>
        <xdr:cNvCxnSpPr/>
      </xdr:nvCxnSpPr>
      <xdr:spPr>
        <a:xfrm>
          <a:off x="5984875" y="1458576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85" name="テキスト ボックス 184"/>
        <xdr:cNvSpPr txBox="1"/>
      </xdr:nvSpPr>
      <xdr:spPr>
        <a:xfrm>
          <a:off x="5563416"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86" name="直線コネクタ 185"/>
        <xdr:cNvCxnSpPr/>
      </xdr:nvCxnSpPr>
      <xdr:spPr>
        <a:xfrm>
          <a:off x="5984875" y="1426300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87" name="テキスト ボックス 186"/>
        <xdr:cNvSpPr txBox="1"/>
      </xdr:nvSpPr>
      <xdr:spPr>
        <a:xfrm>
          <a:off x="5563416"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88" name="直線コネクタ 187"/>
        <xdr:cNvCxnSpPr/>
      </xdr:nvCxnSpPr>
      <xdr:spPr>
        <a:xfrm>
          <a:off x="5984875" y="1394405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89" name="テキスト ボックス 188"/>
        <xdr:cNvSpPr txBox="1"/>
      </xdr:nvSpPr>
      <xdr:spPr>
        <a:xfrm>
          <a:off x="5563416"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90" name="直線コネクタ 189"/>
        <xdr:cNvCxnSpPr/>
      </xdr:nvCxnSpPr>
      <xdr:spPr>
        <a:xfrm>
          <a:off x="5984875" y="1362510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91" name="テキスト ボックス 190"/>
        <xdr:cNvSpPr txBox="1"/>
      </xdr:nvSpPr>
      <xdr:spPr>
        <a:xfrm>
          <a:off x="5563416"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92" name="直線コネクタ 191"/>
        <xdr:cNvCxnSpPr/>
      </xdr:nvCxnSpPr>
      <xdr:spPr>
        <a:xfrm>
          <a:off x="5984875" y="1330615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93" name="テキスト ボックス 192"/>
        <xdr:cNvSpPr txBox="1"/>
      </xdr:nvSpPr>
      <xdr:spPr>
        <a:xfrm>
          <a:off x="5563416"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94" name="直線コネクタ 193"/>
        <xdr:cNvCxnSpPr/>
      </xdr:nvCxnSpPr>
      <xdr:spPr>
        <a:xfrm>
          <a:off x="5984875" y="1298720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95" name="テキスト ボックス 194"/>
        <xdr:cNvSpPr txBox="1"/>
      </xdr:nvSpPr>
      <xdr:spPr>
        <a:xfrm>
          <a:off x="5563416"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6" name="直線コネクタ 195"/>
        <xdr:cNvCxnSpPr/>
      </xdr:nvCxnSpPr>
      <xdr:spPr>
        <a:xfrm>
          <a:off x="598487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7" name="テキスト ボックス 196"/>
        <xdr:cNvSpPr txBox="1"/>
      </xdr:nvSpPr>
      <xdr:spPr>
        <a:xfrm>
          <a:off x="556341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8" name="【福祉施設】&#10;一人当たり面積グラフ枠"/>
        <xdr:cNvSpPr/>
      </xdr:nvSpPr>
      <xdr:spPr>
        <a:xfrm>
          <a:off x="598487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83</xdr:row>
      <xdr:rowOff>21771</xdr:rowOff>
    </xdr:from>
    <xdr:to>
      <xdr:col>15</xdr:col>
      <xdr:colOff>180340</xdr:colOff>
      <xdr:row>85</xdr:row>
      <xdr:rowOff>157299</xdr:rowOff>
    </xdr:to>
    <xdr:cxnSp macro="">
      <xdr:nvCxnSpPr>
        <xdr:cNvPr id="199" name="直線コネクタ 198"/>
        <xdr:cNvCxnSpPr/>
      </xdr:nvCxnSpPr>
      <xdr:spPr>
        <a:xfrm flipV="1">
          <a:off x="9446260" y="13935891"/>
          <a:ext cx="0" cy="4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161126</xdr:rowOff>
    </xdr:from>
    <xdr:ext cx="469744" cy="259045"/>
    <xdr:sp macro="" textlink="">
      <xdr:nvSpPr>
        <xdr:cNvPr id="200" name="【福祉施設】&#10;一人当たり面積最小値テキスト"/>
        <xdr:cNvSpPr txBox="1"/>
      </xdr:nvSpPr>
      <xdr:spPr>
        <a:xfrm>
          <a:off x="9535795" y="1441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85</xdr:row>
      <xdr:rowOff>157299</xdr:rowOff>
    </xdr:from>
    <xdr:to>
      <xdr:col>15</xdr:col>
      <xdr:colOff>269875</xdr:colOff>
      <xdr:row>85</xdr:row>
      <xdr:rowOff>157299</xdr:rowOff>
    </xdr:to>
    <xdr:cxnSp macro="">
      <xdr:nvCxnSpPr>
        <xdr:cNvPr id="201" name="直線コネクタ 200"/>
        <xdr:cNvCxnSpPr/>
      </xdr:nvCxnSpPr>
      <xdr:spPr>
        <a:xfrm>
          <a:off x="9357995" y="14406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139898</xdr:rowOff>
    </xdr:from>
    <xdr:ext cx="469744" cy="259045"/>
    <xdr:sp macro="" textlink="">
      <xdr:nvSpPr>
        <xdr:cNvPr id="202" name="【福祉施設】&#10;一人当たり面積最大値テキスト"/>
        <xdr:cNvSpPr txBox="1"/>
      </xdr:nvSpPr>
      <xdr:spPr>
        <a:xfrm>
          <a:off x="9535795" y="137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0.405</a:t>
          </a:r>
          <a:endParaRPr kumimoji="1" lang="ja-JP" altLang="en-US" sz="1000" b="1">
            <a:latin typeface="ＭＳ Ｐゴシック"/>
          </a:endParaRPr>
        </a:p>
      </xdr:txBody>
    </xdr:sp>
    <xdr:clientData/>
  </xdr:oneCellAnchor>
  <xdr:twoCellAnchor>
    <xdr:from>
      <xdr:col>15</xdr:col>
      <xdr:colOff>92075</xdr:colOff>
      <xdr:row>83</xdr:row>
      <xdr:rowOff>21771</xdr:rowOff>
    </xdr:from>
    <xdr:to>
      <xdr:col>15</xdr:col>
      <xdr:colOff>269875</xdr:colOff>
      <xdr:row>83</xdr:row>
      <xdr:rowOff>21771</xdr:rowOff>
    </xdr:to>
    <xdr:cxnSp macro="">
      <xdr:nvCxnSpPr>
        <xdr:cNvPr id="203" name="直線コネクタ 202"/>
        <xdr:cNvCxnSpPr/>
      </xdr:nvCxnSpPr>
      <xdr:spPr>
        <a:xfrm>
          <a:off x="9357995" y="1393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32675</xdr:rowOff>
    </xdr:from>
    <xdr:ext cx="469744" cy="259045"/>
    <xdr:sp macro="" textlink="">
      <xdr:nvSpPr>
        <xdr:cNvPr id="204" name="【福祉施設】&#10;一人当たり面積平均値テキスト"/>
        <xdr:cNvSpPr txBox="1"/>
      </xdr:nvSpPr>
      <xdr:spPr>
        <a:xfrm>
          <a:off x="9535795" y="14114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54248</xdr:rowOff>
    </xdr:from>
    <xdr:to>
      <xdr:col>15</xdr:col>
      <xdr:colOff>231775</xdr:colOff>
      <xdr:row>84</xdr:row>
      <xdr:rowOff>155848</xdr:rowOff>
    </xdr:to>
    <xdr:sp macro="" textlink="">
      <xdr:nvSpPr>
        <xdr:cNvPr id="205" name="フローチャート : 判断 204"/>
        <xdr:cNvSpPr/>
      </xdr:nvSpPr>
      <xdr:spPr>
        <a:xfrm>
          <a:off x="9396095" y="1413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127726</xdr:rowOff>
    </xdr:from>
    <xdr:to>
      <xdr:col>14</xdr:col>
      <xdr:colOff>79375</xdr:colOff>
      <xdr:row>77</xdr:row>
      <xdr:rowOff>57876</xdr:rowOff>
    </xdr:to>
    <xdr:sp macro="" textlink="">
      <xdr:nvSpPr>
        <xdr:cNvPr id="206" name="フローチャート : 判断 205"/>
        <xdr:cNvSpPr/>
      </xdr:nvSpPr>
      <xdr:spPr>
        <a:xfrm>
          <a:off x="8649335" y="128683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75</xdr:row>
      <xdr:rowOff>74403</xdr:rowOff>
    </xdr:from>
    <xdr:ext cx="469744" cy="259045"/>
    <xdr:sp macro="" textlink="">
      <xdr:nvSpPr>
        <xdr:cNvPr id="207" name="n_1aveValue【福祉施設】&#10;一人当たり面積"/>
        <xdr:cNvSpPr txBox="1"/>
      </xdr:nvSpPr>
      <xdr:spPr>
        <a:xfrm>
          <a:off x="8498282" y="1264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8" name="テキスト ボックス 207"/>
        <xdr:cNvSpPr txBox="1"/>
      </xdr:nvSpPr>
      <xdr:spPr>
        <a:xfrm>
          <a:off x="92640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9" name="テキスト ボックス 208"/>
        <xdr:cNvSpPr txBox="1"/>
      </xdr:nvSpPr>
      <xdr:spPr>
        <a:xfrm>
          <a:off x="855535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10" name="テキスト ボックス 209"/>
        <xdr:cNvSpPr txBox="1"/>
      </xdr:nvSpPr>
      <xdr:spPr>
        <a:xfrm>
          <a:off x="77349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11" name="テキスト ボックス 210"/>
        <xdr:cNvSpPr txBox="1"/>
      </xdr:nvSpPr>
      <xdr:spPr>
        <a:xfrm>
          <a:off x="69145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2" name="テキスト ボックス 211"/>
        <xdr:cNvSpPr txBox="1"/>
      </xdr:nvSpPr>
      <xdr:spPr>
        <a:xfrm>
          <a:off x="6162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142421</xdr:rowOff>
    </xdr:from>
    <xdr:to>
      <xdr:col>15</xdr:col>
      <xdr:colOff>231775</xdr:colOff>
      <xdr:row>83</xdr:row>
      <xdr:rowOff>72571</xdr:rowOff>
    </xdr:to>
    <xdr:sp macro="" textlink="">
      <xdr:nvSpPr>
        <xdr:cNvPr id="213" name="円/楕円 212"/>
        <xdr:cNvSpPr/>
      </xdr:nvSpPr>
      <xdr:spPr>
        <a:xfrm>
          <a:off x="9396095" y="138889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95448</xdr:rowOff>
    </xdr:from>
    <xdr:ext cx="469744" cy="259045"/>
    <xdr:sp macro="" textlink="">
      <xdr:nvSpPr>
        <xdr:cNvPr id="214" name="【福祉施設】&#10;一人当たり面積該当値テキスト"/>
        <xdr:cNvSpPr txBox="1"/>
      </xdr:nvSpPr>
      <xdr:spPr>
        <a:xfrm>
          <a:off x="9535795" y="1384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0.405</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152219</xdr:rowOff>
    </xdr:from>
    <xdr:to>
      <xdr:col>14</xdr:col>
      <xdr:colOff>79375</xdr:colOff>
      <xdr:row>83</xdr:row>
      <xdr:rowOff>82369</xdr:rowOff>
    </xdr:to>
    <xdr:sp macro="" textlink="">
      <xdr:nvSpPr>
        <xdr:cNvPr id="215" name="円/楕円 214"/>
        <xdr:cNvSpPr/>
      </xdr:nvSpPr>
      <xdr:spPr>
        <a:xfrm>
          <a:off x="8649335" y="138986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21771</xdr:rowOff>
    </xdr:from>
    <xdr:to>
      <xdr:col>15</xdr:col>
      <xdr:colOff>180975</xdr:colOff>
      <xdr:row>83</xdr:row>
      <xdr:rowOff>31569</xdr:rowOff>
    </xdr:to>
    <xdr:cxnSp macro="">
      <xdr:nvCxnSpPr>
        <xdr:cNvPr id="216" name="直線コネクタ 215"/>
        <xdr:cNvCxnSpPr/>
      </xdr:nvCxnSpPr>
      <xdr:spPr>
        <a:xfrm flipV="1">
          <a:off x="8677275" y="13935891"/>
          <a:ext cx="7696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73496</xdr:rowOff>
    </xdr:from>
    <xdr:ext cx="469744" cy="259045"/>
    <xdr:sp macro="" textlink="">
      <xdr:nvSpPr>
        <xdr:cNvPr id="217" name="n_1mainValue【福祉施設】&#10;一人当たり面積"/>
        <xdr:cNvSpPr txBox="1"/>
      </xdr:nvSpPr>
      <xdr:spPr>
        <a:xfrm>
          <a:off x="8498282" y="1398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8" name="正方形/長方形 217"/>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9" name="正方形/長方形 218"/>
        <xdr:cNvSpPr/>
      </xdr:nvSpPr>
      <xdr:spPr>
        <a:xfrm>
          <a:off x="818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0" name="正方形/長方形 219"/>
        <xdr:cNvSpPr/>
      </xdr:nvSpPr>
      <xdr:spPr>
        <a:xfrm>
          <a:off x="818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1" name="正方形/長方形 220"/>
        <xdr:cNvSpPr/>
      </xdr:nvSpPr>
      <xdr:spPr>
        <a:xfrm>
          <a:off x="1765935" y="1592326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2" name="正方形/長方形 221"/>
        <xdr:cNvSpPr/>
      </xdr:nvSpPr>
      <xdr:spPr>
        <a:xfrm>
          <a:off x="1765935" y="1611884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3" name="正方形/長方形 222"/>
        <xdr:cNvSpPr/>
      </xdr:nvSpPr>
      <xdr:spPr>
        <a:xfrm>
          <a:off x="27717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4" name="正方形/長方形 223"/>
        <xdr:cNvSpPr/>
      </xdr:nvSpPr>
      <xdr:spPr>
        <a:xfrm>
          <a:off x="27717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5" name="正方形/長方形 224"/>
        <xdr:cNvSpPr/>
      </xdr:nvSpPr>
      <xdr:spPr>
        <a:xfrm>
          <a:off x="691515" y="16394430"/>
          <a:ext cx="42519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6" name="正方形/長方形 225"/>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7" name="正方形/長方形 226"/>
        <xdr:cNvSpPr/>
      </xdr:nvSpPr>
      <xdr:spPr>
        <a:xfrm>
          <a:off x="611187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8" name="正方形/長方形 227"/>
        <xdr:cNvSpPr/>
      </xdr:nvSpPr>
      <xdr:spPr>
        <a:xfrm>
          <a:off x="611187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9" name="正方形/長方形 228"/>
        <xdr:cNvSpPr/>
      </xdr:nvSpPr>
      <xdr:spPr>
        <a:xfrm>
          <a:off x="6990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30" name="正方形/長方形 229"/>
        <xdr:cNvSpPr/>
      </xdr:nvSpPr>
      <xdr:spPr>
        <a:xfrm>
          <a:off x="6990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31" name="正方形/長方形 230"/>
        <xdr:cNvSpPr/>
      </xdr:nvSpPr>
      <xdr:spPr>
        <a:xfrm>
          <a:off x="80346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2" name="正方形/長方形 231"/>
        <xdr:cNvSpPr/>
      </xdr:nvSpPr>
      <xdr:spPr>
        <a:xfrm>
          <a:off x="80346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33" name="正方形/長方形 232"/>
        <xdr:cNvSpPr/>
      </xdr:nvSpPr>
      <xdr:spPr>
        <a:xfrm>
          <a:off x="5984875" y="16394430"/>
          <a:ext cx="42443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4" name="正方形/長方形 233"/>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5" name="正方形/長方形 234"/>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6" name="正方形/長方形 235"/>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7" name="正方形/長方形 236"/>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8" name="正方形/長方形 237"/>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9" name="正方形/長方形 238"/>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40" name="正方形/長方形 239"/>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41" name="正方形/長方形 240"/>
        <xdr:cNvSpPr/>
      </xdr:nvSpPr>
      <xdr:spPr>
        <a:xfrm>
          <a:off x="11205845" y="521589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42" name="正方形/長方形 241"/>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43" name="正方形/長方形 242"/>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44" name="正方形/長方形 243"/>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45" name="正方形/長方形 244"/>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46" name="正方形/長方形 245"/>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47" name="正方形/長方形 246"/>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48" name="正方形/長方形 247"/>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49" name="正方形/長方形 248"/>
        <xdr:cNvSpPr/>
      </xdr:nvSpPr>
      <xdr:spPr>
        <a:xfrm>
          <a:off x="16499205" y="521589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50" name="正方形/長方形 249"/>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51" name="正方形/長方形 250"/>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52" name="正方形/長方形 251"/>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53" name="正方形/長方形 252"/>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54" name="正方形/長方形 253"/>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55" name="正方形/長方形 254"/>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56" name="正方形/長方形 255"/>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57" name="正方形/長方形 256"/>
        <xdr:cNvSpPr/>
      </xdr:nvSpPr>
      <xdr:spPr>
        <a:xfrm>
          <a:off x="11205845" y="894207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58" name="正方形/長方形 257"/>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59" name="正方形/長方形 258"/>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60" name="正方形/長方形 259"/>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61" name="正方形/長方形 260"/>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62" name="正方形/長方形 261"/>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63" name="正方形/長方形 262"/>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64" name="正方形/長方形 263"/>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65" name="正方形/長方形 264"/>
        <xdr:cNvSpPr/>
      </xdr:nvSpPr>
      <xdr:spPr>
        <a:xfrm>
          <a:off x="16499205" y="894207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66" name="正方形/長方形 265"/>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67" name="正方形/長方形 266"/>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68" name="正方形/長方形 267"/>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69" name="正方形/長方形 268"/>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70" name="正方形/長方形 269"/>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71" name="正方形/長方形 270"/>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72" name="正方形/長方形 271"/>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73" name="正方形/長方形 272"/>
        <xdr:cNvSpPr/>
      </xdr:nvSpPr>
      <xdr:spPr>
        <a:xfrm>
          <a:off x="1120584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74" name="テキスト ボックス 273"/>
        <xdr:cNvSpPr txBox="1"/>
      </xdr:nvSpPr>
      <xdr:spPr>
        <a:xfrm>
          <a:off x="1116774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75" name="直線コネクタ 274"/>
        <xdr:cNvCxnSpPr/>
      </xdr:nvCxnSpPr>
      <xdr:spPr>
        <a:xfrm>
          <a:off x="11205845" y="149047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276" name="テキスト ボックス 275"/>
        <xdr:cNvSpPr txBox="1"/>
      </xdr:nvSpPr>
      <xdr:spPr>
        <a:xfrm>
          <a:off x="1093739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277" name="直線コネクタ 276"/>
        <xdr:cNvCxnSpPr/>
      </xdr:nvCxnSpPr>
      <xdr:spPr>
        <a:xfrm>
          <a:off x="11205845" y="145313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278" name="テキスト ボックス 277"/>
        <xdr:cNvSpPr txBox="1"/>
      </xdr:nvSpPr>
      <xdr:spPr>
        <a:xfrm>
          <a:off x="1087327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279" name="直線コネクタ 278"/>
        <xdr:cNvCxnSpPr/>
      </xdr:nvCxnSpPr>
      <xdr:spPr>
        <a:xfrm>
          <a:off x="11205845" y="141579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280" name="テキスト ボックス 279"/>
        <xdr:cNvSpPr txBox="1"/>
      </xdr:nvSpPr>
      <xdr:spPr>
        <a:xfrm>
          <a:off x="1087327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281" name="直線コネクタ 280"/>
        <xdr:cNvCxnSpPr/>
      </xdr:nvCxnSpPr>
      <xdr:spPr>
        <a:xfrm>
          <a:off x="11205845" y="137845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282" name="テキスト ボックス 281"/>
        <xdr:cNvSpPr txBox="1"/>
      </xdr:nvSpPr>
      <xdr:spPr>
        <a:xfrm>
          <a:off x="1087327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283" name="直線コネクタ 282"/>
        <xdr:cNvCxnSpPr/>
      </xdr:nvCxnSpPr>
      <xdr:spPr>
        <a:xfrm>
          <a:off x="11205845" y="134112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284" name="テキスト ボックス 283"/>
        <xdr:cNvSpPr txBox="1"/>
      </xdr:nvSpPr>
      <xdr:spPr>
        <a:xfrm>
          <a:off x="1087327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285" name="直線コネクタ 284"/>
        <xdr:cNvCxnSpPr/>
      </xdr:nvCxnSpPr>
      <xdr:spPr>
        <a:xfrm>
          <a:off x="11205845" y="130416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286" name="テキスト ボックス 285"/>
        <xdr:cNvSpPr txBox="1"/>
      </xdr:nvSpPr>
      <xdr:spPr>
        <a:xfrm>
          <a:off x="1080915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87" name="直線コネクタ 286"/>
        <xdr:cNvCxnSpPr/>
      </xdr:nvCxnSpPr>
      <xdr:spPr>
        <a:xfrm>
          <a:off x="11205845" y="126682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88" name="テキスト ボックス 287"/>
        <xdr:cNvSpPr txBox="1"/>
      </xdr:nvSpPr>
      <xdr:spPr>
        <a:xfrm>
          <a:off x="1080915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89" name="【消防施設】&#10;有形固定資産減価償却率グラフ枠"/>
        <xdr:cNvSpPr/>
      </xdr:nvSpPr>
      <xdr:spPr>
        <a:xfrm>
          <a:off x="1120584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70486</xdr:rowOff>
    </xdr:from>
    <xdr:to>
      <xdr:col>23</xdr:col>
      <xdr:colOff>516889</xdr:colOff>
      <xdr:row>86</xdr:row>
      <xdr:rowOff>114300</xdr:rowOff>
    </xdr:to>
    <xdr:cxnSp macro="">
      <xdr:nvCxnSpPr>
        <xdr:cNvPr id="290" name="直線コネクタ 289"/>
        <xdr:cNvCxnSpPr/>
      </xdr:nvCxnSpPr>
      <xdr:spPr>
        <a:xfrm flipV="1">
          <a:off x="14735809" y="13146406"/>
          <a:ext cx="0" cy="138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118127</xdr:rowOff>
    </xdr:from>
    <xdr:ext cx="405111" cy="259045"/>
    <xdr:sp macro="" textlink="">
      <xdr:nvSpPr>
        <xdr:cNvPr id="291" name="【消防施設】&#10;有形固定資産減価償却率最小値テキスト"/>
        <xdr:cNvSpPr txBox="1"/>
      </xdr:nvSpPr>
      <xdr:spPr>
        <a:xfrm>
          <a:off x="14825345" y="1453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86</xdr:row>
      <xdr:rowOff>114300</xdr:rowOff>
    </xdr:from>
    <xdr:to>
      <xdr:col>23</xdr:col>
      <xdr:colOff>606425</xdr:colOff>
      <xdr:row>86</xdr:row>
      <xdr:rowOff>114300</xdr:rowOff>
    </xdr:to>
    <xdr:cxnSp macro="">
      <xdr:nvCxnSpPr>
        <xdr:cNvPr id="292" name="直線コネクタ 291"/>
        <xdr:cNvCxnSpPr/>
      </xdr:nvCxnSpPr>
      <xdr:spPr>
        <a:xfrm>
          <a:off x="14647545" y="1453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17163</xdr:rowOff>
    </xdr:from>
    <xdr:ext cx="405111" cy="259045"/>
    <xdr:sp macro="" textlink="">
      <xdr:nvSpPr>
        <xdr:cNvPr id="293" name="【消防施設】&#10;有形固定資産減価償却率最大値テキスト"/>
        <xdr:cNvSpPr txBox="1"/>
      </xdr:nvSpPr>
      <xdr:spPr>
        <a:xfrm>
          <a:off x="14825345" y="12925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a:t>
          </a:r>
          <a:endParaRPr kumimoji="1" lang="ja-JP" altLang="en-US" sz="1000" b="1">
            <a:latin typeface="ＭＳ Ｐゴシック"/>
          </a:endParaRPr>
        </a:p>
      </xdr:txBody>
    </xdr:sp>
    <xdr:clientData/>
  </xdr:oneCellAnchor>
  <xdr:twoCellAnchor>
    <xdr:from>
      <xdr:col>23</xdr:col>
      <xdr:colOff>428625</xdr:colOff>
      <xdr:row>78</xdr:row>
      <xdr:rowOff>70486</xdr:rowOff>
    </xdr:from>
    <xdr:to>
      <xdr:col>23</xdr:col>
      <xdr:colOff>606425</xdr:colOff>
      <xdr:row>78</xdr:row>
      <xdr:rowOff>70486</xdr:rowOff>
    </xdr:to>
    <xdr:cxnSp macro="">
      <xdr:nvCxnSpPr>
        <xdr:cNvPr id="294" name="直線コネクタ 293"/>
        <xdr:cNvCxnSpPr/>
      </xdr:nvCxnSpPr>
      <xdr:spPr>
        <a:xfrm>
          <a:off x="14647545" y="13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108602</xdr:rowOff>
    </xdr:from>
    <xdr:ext cx="405111" cy="259045"/>
    <xdr:sp macro="" textlink="">
      <xdr:nvSpPr>
        <xdr:cNvPr id="295" name="【消防施設】&#10;有形固定資産減価償却率平均値テキスト"/>
        <xdr:cNvSpPr txBox="1"/>
      </xdr:nvSpPr>
      <xdr:spPr>
        <a:xfrm>
          <a:off x="14825345" y="1385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130175</xdr:rowOff>
    </xdr:from>
    <xdr:to>
      <xdr:col>23</xdr:col>
      <xdr:colOff>568325</xdr:colOff>
      <xdr:row>83</xdr:row>
      <xdr:rowOff>60325</xdr:rowOff>
    </xdr:to>
    <xdr:sp macro="" textlink="">
      <xdr:nvSpPr>
        <xdr:cNvPr id="296" name="フローチャート : 判断 295"/>
        <xdr:cNvSpPr/>
      </xdr:nvSpPr>
      <xdr:spPr>
        <a:xfrm>
          <a:off x="14685645" y="13876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69214</xdr:rowOff>
    </xdr:from>
    <xdr:to>
      <xdr:col>22</xdr:col>
      <xdr:colOff>415925</xdr:colOff>
      <xdr:row>81</xdr:row>
      <xdr:rowOff>170814</xdr:rowOff>
    </xdr:to>
    <xdr:sp macro="" textlink="">
      <xdr:nvSpPr>
        <xdr:cNvPr id="297" name="フローチャート : 判断 296"/>
        <xdr:cNvSpPr/>
      </xdr:nvSpPr>
      <xdr:spPr>
        <a:xfrm>
          <a:off x="13916025" y="136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15891</xdr:rowOff>
    </xdr:from>
    <xdr:ext cx="405111" cy="259045"/>
    <xdr:sp macro="" textlink="">
      <xdr:nvSpPr>
        <xdr:cNvPr id="298" name="n_1aveValue【消防施設】&#10;有形固定資産減価償却率"/>
        <xdr:cNvSpPr txBox="1"/>
      </xdr:nvSpPr>
      <xdr:spPr>
        <a:xfrm>
          <a:off x="13751568"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99" name="テキスト ボックス 298"/>
        <xdr:cNvSpPr txBox="1"/>
      </xdr:nvSpPr>
      <xdr:spPr>
        <a:xfrm>
          <a:off x="145459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00" name="テキスト ボックス 299"/>
        <xdr:cNvSpPr txBox="1"/>
      </xdr:nvSpPr>
      <xdr:spPr>
        <a:xfrm>
          <a:off x="137763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01" name="テキスト ボックス 300"/>
        <xdr:cNvSpPr txBox="1"/>
      </xdr:nvSpPr>
      <xdr:spPr>
        <a:xfrm>
          <a:off x="129863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02" name="テキスト ボックス 301"/>
        <xdr:cNvSpPr txBox="1"/>
      </xdr:nvSpPr>
      <xdr:spPr>
        <a:xfrm>
          <a:off x="122040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03" name="テキスト ボックス 302"/>
        <xdr:cNvSpPr txBox="1"/>
      </xdr:nvSpPr>
      <xdr:spPr>
        <a:xfrm>
          <a:off x="113836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81</xdr:row>
      <xdr:rowOff>90170</xdr:rowOff>
    </xdr:from>
    <xdr:to>
      <xdr:col>23</xdr:col>
      <xdr:colOff>568325</xdr:colOff>
      <xdr:row>82</xdr:row>
      <xdr:rowOff>20320</xdr:rowOff>
    </xdr:to>
    <xdr:sp macro="" textlink="">
      <xdr:nvSpPr>
        <xdr:cNvPr id="304" name="円/楕円 303"/>
        <xdr:cNvSpPr/>
      </xdr:nvSpPr>
      <xdr:spPr>
        <a:xfrm>
          <a:off x="14685645" y="13669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113047</xdr:rowOff>
    </xdr:from>
    <xdr:ext cx="405111" cy="259045"/>
    <xdr:sp macro="" textlink="">
      <xdr:nvSpPr>
        <xdr:cNvPr id="305" name="【消防施設】&#10;有形固定資産減価償却率該当値テキスト"/>
        <xdr:cNvSpPr txBox="1"/>
      </xdr:nvSpPr>
      <xdr:spPr>
        <a:xfrm>
          <a:off x="14825345"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06" name="正方形/長方形 305"/>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07" name="正方形/長方形 306"/>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08" name="正方形/長方形 307"/>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09" name="正方形/長方形 308"/>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10" name="正方形/長方形 309"/>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11" name="正方形/長方形 310"/>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12" name="正方形/長方形 311"/>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13" name="正方形/長方形 312"/>
        <xdr:cNvSpPr/>
      </xdr:nvSpPr>
      <xdr:spPr>
        <a:xfrm>
          <a:off x="1649920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14" name="テキスト ボックス 313"/>
        <xdr:cNvSpPr txBox="1"/>
      </xdr:nvSpPr>
      <xdr:spPr>
        <a:xfrm>
          <a:off x="1646110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15" name="直線コネクタ 314"/>
        <xdr:cNvCxnSpPr/>
      </xdr:nvCxnSpPr>
      <xdr:spPr>
        <a:xfrm>
          <a:off x="1649920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316" name="テキスト ボックス 315"/>
        <xdr:cNvSpPr txBox="1"/>
      </xdr:nvSpPr>
      <xdr:spPr>
        <a:xfrm>
          <a:off x="16070126"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317" name="直線コネクタ 316"/>
        <xdr:cNvCxnSpPr/>
      </xdr:nvCxnSpPr>
      <xdr:spPr>
        <a:xfrm>
          <a:off x="16499205" y="143446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318" name="テキスト ボックス 317"/>
        <xdr:cNvSpPr txBox="1"/>
      </xdr:nvSpPr>
      <xdr:spPr>
        <a:xfrm>
          <a:off x="16070126"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19" name="直線コネクタ 318"/>
        <xdr:cNvCxnSpPr/>
      </xdr:nvCxnSpPr>
      <xdr:spPr>
        <a:xfrm>
          <a:off x="16499205" y="137845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20" name="テキスト ボックス 319"/>
        <xdr:cNvSpPr txBox="1"/>
      </xdr:nvSpPr>
      <xdr:spPr>
        <a:xfrm>
          <a:off x="16070126"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321" name="直線コネクタ 320"/>
        <xdr:cNvCxnSpPr/>
      </xdr:nvCxnSpPr>
      <xdr:spPr>
        <a:xfrm>
          <a:off x="16499205" y="132283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322" name="テキスト ボックス 321"/>
        <xdr:cNvSpPr txBox="1"/>
      </xdr:nvSpPr>
      <xdr:spPr>
        <a:xfrm>
          <a:off x="16070126"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23" name="直線コネクタ 322"/>
        <xdr:cNvCxnSpPr/>
      </xdr:nvCxnSpPr>
      <xdr:spPr>
        <a:xfrm>
          <a:off x="1649920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24" name="テキスト ボックス 323"/>
        <xdr:cNvSpPr txBox="1"/>
      </xdr:nvSpPr>
      <xdr:spPr>
        <a:xfrm>
          <a:off x="1607012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25" name="【消防施設】&#10;一人当たり面積グラフ枠"/>
        <xdr:cNvSpPr/>
      </xdr:nvSpPr>
      <xdr:spPr>
        <a:xfrm>
          <a:off x="1649920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72389</xdr:rowOff>
    </xdr:from>
    <xdr:to>
      <xdr:col>32</xdr:col>
      <xdr:colOff>186689</xdr:colOff>
      <xdr:row>85</xdr:row>
      <xdr:rowOff>89536</xdr:rowOff>
    </xdr:to>
    <xdr:cxnSp macro="">
      <xdr:nvCxnSpPr>
        <xdr:cNvPr id="326" name="直線コネクタ 325"/>
        <xdr:cNvCxnSpPr/>
      </xdr:nvCxnSpPr>
      <xdr:spPr>
        <a:xfrm flipV="1">
          <a:off x="19960589" y="13148309"/>
          <a:ext cx="0" cy="119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93363</xdr:rowOff>
    </xdr:from>
    <xdr:ext cx="469744" cy="259045"/>
    <xdr:sp macro="" textlink="">
      <xdr:nvSpPr>
        <xdr:cNvPr id="327" name="【消防施設】&#10;一人当たり面積最小値テキスト"/>
        <xdr:cNvSpPr txBox="1"/>
      </xdr:nvSpPr>
      <xdr:spPr>
        <a:xfrm>
          <a:off x="20050125" y="143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0.201</a:t>
          </a:r>
          <a:endParaRPr kumimoji="1" lang="ja-JP" altLang="en-US" sz="1000" b="1">
            <a:latin typeface="ＭＳ Ｐゴシック"/>
          </a:endParaRPr>
        </a:p>
      </xdr:txBody>
    </xdr:sp>
    <xdr:clientData/>
  </xdr:oneCellAnchor>
  <xdr:twoCellAnchor>
    <xdr:from>
      <xdr:col>32</xdr:col>
      <xdr:colOff>98425</xdr:colOff>
      <xdr:row>85</xdr:row>
      <xdr:rowOff>89536</xdr:rowOff>
    </xdr:from>
    <xdr:to>
      <xdr:col>32</xdr:col>
      <xdr:colOff>276225</xdr:colOff>
      <xdr:row>85</xdr:row>
      <xdr:rowOff>89536</xdr:rowOff>
    </xdr:to>
    <xdr:cxnSp macro="">
      <xdr:nvCxnSpPr>
        <xdr:cNvPr id="328" name="直線コネクタ 327"/>
        <xdr:cNvCxnSpPr/>
      </xdr:nvCxnSpPr>
      <xdr:spPr>
        <a:xfrm>
          <a:off x="19872325" y="14338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19066</xdr:rowOff>
    </xdr:from>
    <xdr:ext cx="469744" cy="259045"/>
    <xdr:sp macro="" textlink="">
      <xdr:nvSpPr>
        <xdr:cNvPr id="329" name="【消防施設】&#10;一人当たり面積最大値テキスト"/>
        <xdr:cNvSpPr txBox="1"/>
      </xdr:nvSpPr>
      <xdr:spPr>
        <a:xfrm>
          <a:off x="20050125" y="1292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0.414</a:t>
          </a:r>
          <a:endParaRPr kumimoji="1" lang="ja-JP" altLang="en-US" sz="1000" b="1">
            <a:latin typeface="ＭＳ Ｐゴシック"/>
          </a:endParaRPr>
        </a:p>
      </xdr:txBody>
    </xdr:sp>
    <xdr:clientData/>
  </xdr:oneCellAnchor>
  <xdr:twoCellAnchor>
    <xdr:from>
      <xdr:col>32</xdr:col>
      <xdr:colOff>98425</xdr:colOff>
      <xdr:row>78</xdr:row>
      <xdr:rowOff>72389</xdr:rowOff>
    </xdr:from>
    <xdr:to>
      <xdr:col>32</xdr:col>
      <xdr:colOff>276225</xdr:colOff>
      <xdr:row>78</xdr:row>
      <xdr:rowOff>72389</xdr:rowOff>
    </xdr:to>
    <xdr:cxnSp macro="">
      <xdr:nvCxnSpPr>
        <xdr:cNvPr id="330" name="直線コネクタ 329"/>
        <xdr:cNvCxnSpPr/>
      </xdr:nvCxnSpPr>
      <xdr:spPr>
        <a:xfrm>
          <a:off x="19872325" y="13148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34307</xdr:rowOff>
    </xdr:from>
    <xdr:ext cx="469744" cy="259045"/>
    <xdr:sp macro="" textlink="">
      <xdr:nvSpPr>
        <xdr:cNvPr id="331" name="【消防施設】&#10;一人当たり面積平均値テキスト"/>
        <xdr:cNvSpPr txBox="1"/>
      </xdr:nvSpPr>
      <xdr:spPr>
        <a:xfrm>
          <a:off x="20050125" y="1394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0.258</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55880</xdr:rowOff>
    </xdr:from>
    <xdr:to>
      <xdr:col>32</xdr:col>
      <xdr:colOff>238125</xdr:colOff>
      <xdr:row>83</xdr:row>
      <xdr:rowOff>157480</xdr:rowOff>
    </xdr:to>
    <xdr:sp macro="" textlink="">
      <xdr:nvSpPr>
        <xdr:cNvPr id="332" name="フローチャート : 判断 331"/>
        <xdr:cNvSpPr/>
      </xdr:nvSpPr>
      <xdr:spPr>
        <a:xfrm>
          <a:off x="19910425"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44450</xdr:rowOff>
    </xdr:from>
    <xdr:to>
      <xdr:col>31</xdr:col>
      <xdr:colOff>85725</xdr:colOff>
      <xdr:row>83</xdr:row>
      <xdr:rowOff>146050</xdr:rowOff>
    </xdr:to>
    <xdr:sp macro="" textlink="">
      <xdr:nvSpPr>
        <xdr:cNvPr id="333" name="フローチャート : 判断 332"/>
        <xdr:cNvSpPr/>
      </xdr:nvSpPr>
      <xdr:spPr>
        <a:xfrm>
          <a:off x="19156045" y="1395857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162577</xdr:rowOff>
    </xdr:from>
    <xdr:ext cx="469744" cy="259045"/>
    <xdr:sp macro="" textlink="">
      <xdr:nvSpPr>
        <xdr:cNvPr id="334" name="n_1aveValue【消防施設】&#10;一人当たり面積"/>
        <xdr:cNvSpPr txBox="1"/>
      </xdr:nvSpPr>
      <xdr:spPr>
        <a:xfrm>
          <a:off x="19012612"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35" name="テキスト ボックス 334"/>
        <xdr:cNvSpPr txBox="1"/>
      </xdr:nvSpPr>
      <xdr:spPr>
        <a:xfrm>
          <a:off x="197707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36" name="テキスト ボックス 335"/>
        <xdr:cNvSpPr txBox="1"/>
      </xdr:nvSpPr>
      <xdr:spPr>
        <a:xfrm>
          <a:off x="190696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37" name="テキスト ボックス 336"/>
        <xdr:cNvSpPr txBox="1"/>
      </xdr:nvSpPr>
      <xdr:spPr>
        <a:xfrm>
          <a:off x="182492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38" name="テキスト ボックス 337"/>
        <xdr:cNvSpPr txBox="1"/>
      </xdr:nvSpPr>
      <xdr:spPr>
        <a:xfrm>
          <a:off x="174288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39" name="テキスト ボックス 338"/>
        <xdr:cNvSpPr txBox="1"/>
      </xdr:nvSpPr>
      <xdr:spPr>
        <a:xfrm>
          <a:off x="1667700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81</xdr:row>
      <xdr:rowOff>130175</xdr:rowOff>
    </xdr:from>
    <xdr:to>
      <xdr:col>32</xdr:col>
      <xdr:colOff>238125</xdr:colOff>
      <xdr:row>82</xdr:row>
      <xdr:rowOff>60325</xdr:rowOff>
    </xdr:to>
    <xdr:sp macro="" textlink="">
      <xdr:nvSpPr>
        <xdr:cNvPr id="340" name="円/楕円 339"/>
        <xdr:cNvSpPr/>
      </xdr:nvSpPr>
      <xdr:spPr>
        <a:xfrm>
          <a:off x="19910425" y="13709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80</xdr:row>
      <xdr:rowOff>153052</xdr:rowOff>
    </xdr:from>
    <xdr:ext cx="469744" cy="259045"/>
    <xdr:sp macro="" textlink="">
      <xdr:nvSpPr>
        <xdr:cNvPr id="341" name="【消防施設】&#10;一人当たり面積該当値テキスト"/>
        <xdr:cNvSpPr txBox="1"/>
      </xdr:nvSpPr>
      <xdr:spPr>
        <a:xfrm>
          <a:off x="20050125" y="1356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0.305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42" name="正方形/長方形 341"/>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43" name="正方形/長方形 342"/>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44" name="正方形/長方形 343"/>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45" name="正方形/長方形 344"/>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46" name="正方形/長方形 345"/>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47" name="正方形/長方形 346"/>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48" name="正方形/長方形 347"/>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49" name="正方形/長方形 348"/>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50" name="テキスト ボックス 349"/>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51" name="直線コネクタ 350"/>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52" name="テキスト ボックス 351"/>
        <xdr:cNvSpPr txBox="1"/>
      </xdr:nvSpPr>
      <xdr:spPr>
        <a:xfrm>
          <a:off x="1093739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53" name="直線コネクタ 352"/>
        <xdr:cNvCxnSpPr/>
      </xdr:nvCxnSpPr>
      <xdr:spPr>
        <a:xfrm>
          <a:off x="11205845" y="182575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54" name="テキスト ボックス 353"/>
        <xdr:cNvSpPr txBox="1"/>
      </xdr:nvSpPr>
      <xdr:spPr>
        <a:xfrm>
          <a:off x="1087327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55" name="直線コネクタ 354"/>
        <xdr:cNvCxnSpPr/>
      </xdr:nvCxnSpPr>
      <xdr:spPr>
        <a:xfrm>
          <a:off x="11205845" y="178841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56" name="テキスト ボックス 355"/>
        <xdr:cNvSpPr txBox="1"/>
      </xdr:nvSpPr>
      <xdr:spPr>
        <a:xfrm>
          <a:off x="1087327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57" name="直線コネクタ 356"/>
        <xdr:cNvCxnSpPr/>
      </xdr:nvCxnSpPr>
      <xdr:spPr>
        <a:xfrm>
          <a:off x="11205845" y="175107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58" name="テキスト ボックス 357"/>
        <xdr:cNvSpPr txBox="1"/>
      </xdr:nvSpPr>
      <xdr:spPr>
        <a:xfrm>
          <a:off x="1087327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59" name="直線コネクタ 358"/>
        <xdr:cNvCxnSpPr/>
      </xdr:nvCxnSpPr>
      <xdr:spPr>
        <a:xfrm>
          <a:off x="11205845" y="171373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60" name="テキスト ボックス 359"/>
        <xdr:cNvSpPr txBox="1"/>
      </xdr:nvSpPr>
      <xdr:spPr>
        <a:xfrm>
          <a:off x="1087327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61" name="直線コネクタ 360"/>
        <xdr:cNvCxnSpPr/>
      </xdr:nvCxnSpPr>
      <xdr:spPr>
        <a:xfrm>
          <a:off x="11205845" y="167640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62" name="テキスト ボックス 361"/>
        <xdr:cNvSpPr txBox="1"/>
      </xdr:nvSpPr>
      <xdr:spPr>
        <a:xfrm>
          <a:off x="1080915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63" name="直線コネクタ 362"/>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64" name="テキスト ボックス 363"/>
        <xdr:cNvSpPr txBox="1"/>
      </xdr:nvSpPr>
      <xdr:spPr>
        <a:xfrm>
          <a:off x="1080915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65" name="【庁舎】&#10;有形固定資産減価償却率グラフ枠"/>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57150</xdr:rowOff>
    </xdr:from>
    <xdr:to>
      <xdr:col>23</xdr:col>
      <xdr:colOff>516889</xdr:colOff>
      <xdr:row>107</xdr:row>
      <xdr:rowOff>102870</xdr:rowOff>
    </xdr:to>
    <xdr:cxnSp macro="">
      <xdr:nvCxnSpPr>
        <xdr:cNvPr id="366" name="直線コネクタ 365"/>
        <xdr:cNvCxnSpPr/>
      </xdr:nvCxnSpPr>
      <xdr:spPr>
        <a:xfrm flipV="1">
          <a:off x="14735809" y="1698879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106697</xdr:rowOff>
    </xdr:from>
    <xdr:ext cx="405111" cy="259045"/>
    <xdr:sp macro="" textlink="">
      <xdr:nvSpPr>
        <xdr:cNvPr id="367" name="【庁舎】&#10;有形固定資産減価償却率最小値テキスト"/>
        <xdr:cNvSpPr txBox="1"/>
      </xdr:nvSpPr>
      <xdr:spPr>
        <a:xfrm>
          <a:off x="14825345"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107</xdr:row>
      <xdr:rowOff>102870</xdr:rowOff>
    </xdr:from>
    <xdr:to>
      <xdr:col>23</xdr:col>
      <xdr:colOff>606425</xdr:colOff>
      <xdr:row>107</xdr:row>
      <xdr:rowOff>102870</xdr:rowOff>
    </xdr:to>
    <xdr:cxnSp macro="">
      <xdr:nvCxnSpPr>
        <xdr:cNvPr id="368" name="直線コネクタ 367"/>
        <xdr:cNvCxnSpPr/>
      </xdr:nvCxnSpPr>
      <xdr:spPr>
        <a:xfrm>
          <a:off x="14647545" y="1804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3827</xdr:rowOff>
    </xdr:from>
    <xdr:ext cx="405111" cy="259045"/>
    <xdr:sp macro="" textlink="">
      <xdr:nvSpPr>
        <xdr:cNvPr id="369" name="【庁舎】&#10;有形固定資産減価償却率最大値テキスト"/>
        <xdr:cNvSpPr txBox="1"/>
      </xdr:nvSpPr>
      <xdr:spPr>
        <a:xfrm>
          <a:off x="14825345" y="1676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101</xdr:row>
      <xdr:rowOff>57150</xdr:rowOff>
    </xdr:from>
    <xdr:to>
      <xdr:col>23</xdr:col>
      <xdr:colOff>606425</xdr:colOff>
      <xdr:row>101</xdr:row>
      <xdr:rowOff>57150</xdr:rowOff>
    </xdr:to>
    <xdr:cxnSp macro="">
      <xdr:nvCxnSpPr>
        <xdr:cNvPr id="370" name="直線コネクタ 369"/>
        <xdr:cNvCxnSpPr/>
      </xdr:nvCxnSpPr>
      <xdr:spPr>
        <a:xfrm>
          <a:off x="14647545" y="169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65422</xdr:rowOff>
    </xdr:from>
    <xdr:ext cx="405111" cy="259045"/>
    <xdr:sp macro="" textlink="">
      <xdr:nvSpPr>
        <xdr:cNvPr id="371" name="【庁舎】&#10;有形固定資産減価償却率平均値テキスト"/>
        <xdr:cNvSpPr txBox="1"/>
      </xdr:nvSpPr>
      <xdr:spPr>
        <a:xfrm>
          <a:off x="14825345" y="17164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42545</xdr:rowOff>
    </xdr:from>
    <xdr:to>
      <xdr:col>23</xdr:col>
      <xdr:colOff>568325</xdr:colOff>
      <xdr:row>103</xdr:row>
      <xdr:rowOff>144145</xdr:rowOff>
    </xdr:to>
    <xdr:sp macro="" textlink="">
      <xdr:nvSpPr>
        <xdr:cNvPr id="372" name="フローチャート : 判断 371"/>
        <xdr:cNvSpPr/>
      </xdr:nvSpPr>
      <xdr:spPr>
        <a:xfrm>
          <a:off x="14685645" y="1730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92075</xdr:rowOff>
    </xdr:from>
    <xdr:to>
      <xdr:col>22</xdr:col>
      <xdr:colOff>415925</xdr:colOff>
      <xdr:row>105</xdr:row>
      <xdr:rowOff>22225</xdr:rowOff>
    </xdr:to>
    <xdr:sp macro="" textlink="">
      <xdr:nvSpPr>
        <xdr:cNvPr id="373" name="フローチャート : 判断 372"/>
        <xdr:cNvSpPr/>
      </xdr:nvSpPr>
      <xdr:spPr>
        <a:xfrm>
          <a:off x="13916025" y="17526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13352</xdr:rowOff>
    </xdr:from>
    <xdr:ext cx="405111" cy="259045"/>
    <xdr:sp macro="" textlink="">
      <xdr:nvSpPr>
        <xdr:cNvPr id="374" name="n_1aveValue【庁舎】&#10;有形固定資産減価償却率"/>
        <xdr:cNvSpPr txBox="1"/>
      </xdr:nvSpPr>
      <xdr:spPr>
        <a:xfrm>
          <a:off x="13751568" y="1761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75" name="テキスト ボックス 374"/>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76" name="テキスト ボックス 375"/>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77" name="テキスト ボックス 376"/>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78" name="テキスト ボックス 377"/>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79" name="テキスト ボックス 378"/>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52070</xdr:rowOff>
    </xdr:from>
    <xdr:to>
      <xdr:col>23</xdr:col>
      <xdr:colOff>568325</xdr:colOff>
      <xdr:row>103</xdr:row>
      <xdr:rowOff>153670</xdr:rowOff>
    </xdr:to>
    <xdr:sp macro="" textlink="">
      <xdr:nvSpPr>
        <xdr:cNvPr id="380" name="円/楕円 379"/>
        <xdr:cNvSpPr/>
      </xdr:nvSpPr>
      <xdr:spPr>
        <a:xfrm>
          <a:off x="14685645" y="173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30497</xdr:rowOff>
    </xdr:from>
    <xdr:ext cx="405111" cy="259045"/>
    <xdr:sp macro="" textlink="">
      <xdr:nvSpPr>
        <xdr:cNvPr id="381" name="【庁舎】&#10;有形固定資産減価償却率該当値テキスト"/>
        <xdr:cNvSpPr txBox="1"/>
      </xdr:nvSpPr>
      <xdr:spPr>
        <a:xfrm>
          <a:off x="14825345" y="17297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95886</xdr:rowOff>
    </xdr:from>
    <xdr:to>
      <xdr:col>22</xdr:col>
      <xdr:colOff>415925</xdr:colOff>
      <xdr:row>104</xdr:row>
      <xdr:rowOff>26036</xdr:rowOff>
    </xdr:to>
    <xdr:sp macro="" textlink="">
      <xdr:nvSpPr>
        <xdr:cNvPr id="382" name="円/楕円 381"/>
        <xdr:cNvSpPr/>
      </xdr:nvSpPr>
      <xdr:spPr>
        <a:xfrm>
          <a:off x="13916025" y="17362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102870</xdr:rowOff>
    </xdr:from>
    <xdr:to>
      <xdr:col>23</xdr:col>
      <xdr:colOff>517525</xdr:colOff>
      <xdr:row>103</xdr:row>
      <xdr:rowOff>146686</xdr:rowOff>
    </xdr:to>
    <xdr:cxnSp macro="">
      <xdr:nvCxnSpPr>
        <xdr:cNvPr id="383" name="直線コネクタ 382"/>
        <xdr:cNvCxnSpPr/>
      </xdr:nvCxnSpPr>
      <xdr:spPr>
        <a:xfrm flipV="1">
          <a:off x="13966825" y="17369790"/>
          <a:ext cx="76962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102</xdr:row>
      <xdr:rowOff>42563</xdr:rowOff>
    </xdr:from>
    <xdr:ext cx="405111" cy="259045"/>
    <xdr:sp macro="" textlink="">
      <xdr:nvSpPr>
        <xdr:cNvPr id="384" name="n_1mainValue【庁舎】&#10;有形固定資産減価償却率"/>
        <xdr:cNvSpPr txBox="1"/>
      </xdr:nvSpPr>
      <xdr:spPr>
        <a:xfrm>
          <a:off x="13751568" y="1714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85" name="正方形/長方形 384"/>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86" name="正方形/長方形 385"/>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87" name="正方形/長方形 386"/>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88" name="正方形/長方形 387"/>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89" name="正方形/長方形 388"/>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90" name="正方形/長方形 389"/>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91" name="正方形/長方形 390"/>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92" name="正方形/長方形 391"/>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93" name="テキスト ボックス 392"/>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94" name="直線コネクタ 393"/>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95" name="直線コネクタ 394"/>
        <xdr:cNvCxnSpPr/>
      </xdr:nvCxnSpPr>
      <xdr:spPr>
        <a:xfrm>
          <a:off x="16499205" y="181813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96" name="テキスト ボックス 395"/>
        <xdr:cNvSpPr txBox="1"/>
      </xdr:nvSpPr>
      <xdr:spPr>
        <a:xfrm>
          <a:off x="16070126"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97" name="直線コネクタ 396"/>
        <xdr:cNvCxnSpPr/>
      </xdr:nvCxnSpPr>
      <xdr:spPr>
        <a:xfrm>
          <a:off x="16499205" y="177355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98" name="テキスト ボックス 397"/>
        <xdr:cNvSpPr txBox="1"/>
      </xdr:nvSpPr>
      <xdr:spPr>
        <a:xfrm>
          <a:off x="16070126"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99" name="直線コネクタ 398"/>
        <xdr:cNvCxnSpPr/>
      </xdr:nvCxnSpPr>
      <xdr:spPr>
        <a:xfrm>
          <a:off x="16499205" y="172859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00" name="テキスト ボックス 399"/>
        <xdr:cNvSpPr txBox="1"/>
      </xdr:nvSpPr>
      <xdr:spPr>
        <a:xfrm>
          <a:off x="16070126"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01" name="直線コネクタ 400"/>
        <xdr:cNvCxnSpPr/>
      </xdr:nvCxnSpPr>
      <xdr:spPr>
        <a:xfrm>
          <a:off x="16499205" y="168402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02" name="テキスト ボックス 401"/>
        <xdr:cNvSpPr txBox="1"/>
      </xdr:nvSpPr>
      <xdr:spPr>
        <a:xfrm>
          <a:off x="16070126"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03" name="直線コネクタ 402"/>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04" name="テキスト ボックス 403"/>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05" name="【庁舎】&#10;一人当たり面積グラフ枠"/>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103860</xdr:rowOff>
    </xdr:from>
    <xdr:to>
      <xdr:col>32</xdr:col>
      <xdr:colOff>186689</xdr:colOff>
      <xdr:row>107</xdr:row>
      <xdr:rowOff>147752</xdr:rowOff>
    </xdr:to>
    <xdr:cxnSp macro="">
      <xdr:nvCxnSpPr>
        <xdr:cNvPr id="406" name="直線コネクタ 405"/>
        <xdr:cNvCxnSpPr/>
      </xdr:nvCxnSpPr>
      <xdr:spPr>
        <a:xfrm flipV="1">
          <a:off x="19960589" y="16867860"/>
          <a:ext cx="0" cy="1217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151579</xdr:rowOff>
    </xdr:from>
    <xdr:ext cx="469744" cy="259045"/>
    <xdr:sp macro="" textlink="">
      <xdr:nvSpPr>
        <xdr:cNvPr id="407" name="【庁舎】&#10;一人当たり面積最小値テキスト"/>
        <xdr:cNvSpPr txBox="1"/>
      </xdr:nvSpPr>
      <xdr:spPr>
        <a:xfrm>
          <a:off x="20050125" y="1808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0.437</a:t>
          </a:r>
          <a:endParaRPr kumimoji="1" lang="ja-JP" altLang="en-US" sz="1000" b="1">
            <a:latin typeface="ＭＳ Ｐゴシック"/>
          </a:endParaRPr>
        </a:p>
      </xdr:txBody>
    </xdr:sp>
    <xdr:clientData/>
  </xdr:oneCellAnchor>
  <xdr:twoCellAnchor>
    <xdr:from>
      <xdr:col>32</xdr:col>
      <xdr:colOff>98425</xdr:colOff>
      <xdr:row>107</xdr:row>
      <xdr:rowOff>147752</xdr:rowOff>
    </xdr:from>
    <xdr:to>
      <xdr:col>32</xdr:col>
      <xdr:colOff>276225</xdr:colOff>
      <xdr:row>107</xdr:row>
      <xdr:rowOff>147752</xdr:rowOff>
    </xdr:to>
    <xdr:cxnSp macro="">
      <xdr:nvCxnSpPr>
        <xdr:cNvPr id="408" name="直線コネクタ 407"/>
        <xdr:cNvCxnSpPr/>
      </xdr:nvCxnSpPr>
      <xdr:spPr>
        <a:xfrm>
          <a:off x="19872325" y="1808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50537</xdr:rowOff>
    </xdr:from>
    <xdr:ext cx="469744" cy="259045"/>
    <xdr:sp macro="" textlink="">
      <xdr:nvSpPr>
        <xdr:cNvPr id="409" name="【庁舎】&#10;一人当たり面積最大値テキスト"/>
        <xdr:cNvSpPr txBox="1"/>
      </xdr:nvSpPr>
      <xdr:spPr>
        <a:xfrm>
          <a:off x="20050125" y="166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5.879</a:t>
          </a:r>
          <a:endParaRPr kumimoji="1" lang="ja-JP" altLang="en-US" sz="1000" b="1">
            <a:latin typeface="ＭＳ Ｐゴシック"/>
          </a:endParaRPr>
        </a:p>
      </xdr:txBody>
    </xdr:sp>
    <xdr:clientData/>
  </xdr:oneCellAnchor>
  <xdr:twoCellAnchor>
    <xdr:from>
      <xdr:col>32</xdr:col>
      <xdr:colOff>98425</xdr:colOff>
      <xdr:row>100</xdr:row>
      <xdr:rowOff>103860</xdr:rowOff>
    </xdr:from>
    <xdr:to>
      <xdr:col>32</xdr:col>
      <xdr:colOff>276225</xdr:colOff>
      <xdr:row>100</xdr:row>
      <xdr:rowOff>103860</xdr:rowOff>
    </xdr:to>
    <xdr:cxnSp macro="">
      <xdr:nvCxnSpPr>
        <xdr:cNvPr id="410" name="直線コネクタ 409"/>
        <xdr:cNvCxnSpPr/>
      </xdr:nvCxnSpPr>
      <xdr:spPr>
        <a:xfrm>
          <a:off x="19872325" y="1686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149319</xdr:rowOff>
    </xdr:from>
    <xdr:ext cx="469744" cy="259045"/>
    <xdr:sp macro="" textlink="">
      <xdr:nvSpPr>
        <xdr:cNvPr id="411" name="【庁舎】&#10;一人当たり面積平均値テキスト"/>
        <xdr:cNvSpPr txBox="1"/>
      </xdr:nvSpPr>
      <xdr:spPr>
        <a:xfrm>
          <a:off x="20050125" y="17751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126442</xdr:rowOff>
    </xdr:from>
    <xdr:to>
      <xdr:col>32</xdr:col>
      <xdr:colOff>238125</xdr:colOff>
      <xdr:row>107</xdr:row>
      <xdr:rowOff>56592</xdr:rowOff>
    </xdr:to>
    <xdr:sp macro="" textlink="">
      <xdr:nvSpPr>
        <xdr:cNvPr id="412" name="フローチャート : 判断 411"/>
        <xdr:cNvSpPr/>
      </xdr:nvSpPr>
      <xdr:spPr>
        <a:xfrm>
          <a:off x="19910425" y="178962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107</xdr:row>
      <xdr:rowOff>27457</xdr:rowOff>
    </xdr:from>
    <xdr:to>
      <xdr:col>31</xdr:col>
      <xdr:colOff>85725</xdr:colOff>
      <xdr:row>107</xdr:row>
      <xdr:rowOff>129057</xdr:rowOff>
    </xdr:to>
    <xdr:sp macro="" textlink="">
      <xdr:nvSpPr>
        <xdr:cNvPr id="413" name="フローチャート : 判断 412"/>
        <xdr:cNvSpPr/>
      </xdr:nvSpPr>
      <xdr:spPr>
        <a:xfrm>
          <a:off x="19156045" y="17964937"/>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145584</xdr:rowOff>
    </xdr:from>
    <xdr:ext cx="469744" cy="259045"/>
    <xdr:sp macro="" textlink="">
      <xdr:nvSpPr>
        <xdr:cNvPr id="414" name="n_1aveValue【庁舎】&#10;一人当たり面積"/>
        <xdr:cNvSpPr txBox="1"/>
      </xdr:nvSpPr>
      <xdr:spPr>
        <a:xfrm>
          <a:off x="19012612" y="1774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0.741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15" name="テキスト ボックス 414"/>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16" name="テキスト ボックス 415"/>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17" name="テキスト ボックス 416"/>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18" name="テキスト ボックス 417"/>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19" name="テキスト ボックス 418"/>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96952</xdr:rowOff>
    </xdr:from>
    <xdr:to>
      <xdr:col>32</xdr:col>
      <xdr:colOff>238125</xdr:colOff>
      <xdr:row>108</xdr:row>
      <xdr:rowOff>27102</xdr:rowOff>
    </xdr:to>
    <xdr:sp macro="" textlink="">
      <xdr:nvSpPr>
        <xdr:cNvPr id="420" name="円/楕円 419"/>
        <xdr:cNvSpPr/>
      </xdr:nvSpPr>
      <xdr:spPr>
        <a:xfrm>
          <a:off x="19910425" y="180344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11879</xdr:rowOff>
    </xdr:from>
    <xdr:ext cx="469744" cy="259045"/>
    <xdr:sp macro="" textlink="">
      <xdr:nvSpPr>
        <xdr:cNvPr id="421" name="【庁舎】&#10;一人当たり面積該当値テキスト"/>
        <xdr:cNvSpPr txBox="1"/>
      </xdr:nvSpPr>
      <xdr:spPr>
        <a:xfrm>
          <a:off x="20050125" y="1794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0.437</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98323</xdr:rowOff>
    </xdr:from>
    <xdr:to>
      <xdr:col>31</xdr:col>
      <xdr:colOff>85725</xdr:colOff>
      <xdr:row>108</xdr:row>
      <xdr:rowOff>28473</xdr:rowOff>
    </xdr:to>
    <xdr:sp macro="" textlink="">
      <xdr:nvSpPr>
        <xdr:cNvPr id="422" name="円/楕円 421"/>
        <xdr:cNvSpPr/>
      </xdr:nvSpPr>
      <xdr:spPr>
        <a:xfrm>
          <a:off x="19156045" y="1803580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147752</xdr:rowOff>
    </xdr:from>
    <xdr:to>
      <xdr:col>32</xdr:col>
      <xdr:colOff>187325</xdr:colOff>
      <xdr:row>107</xdr:row>
      <xdr:rowOff>149123</xdr:rowOff>
    </xdr:to>
    <xdr:cxnSp macro="">
      <xdr:nvCxnSpPr>
        <xdr:cNvPr id="423" name="直線コネクタ 422"/>
        <xdr:cNvCxnSpPr/>
      </xdr:nvCxnSpPr>
      <xdr:spPr>
        <a:xfrm flipV="1">
          <a:off x="19191605" y="18085232"/>
          <a:ext cx="76962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108</xdr:row>
      <xdr:rowOff>19600</xdr:rowOff>
    </xdr:from>
    <xdr:ext cx="469744" cy="259045"/>
    <xdr:sp macro="" textlink="">
      <xdr:nvSpPr>
        <xdr:cNvPr id="424" name="n_1mainValue【庁舎】&#10;一人当たり面積"/>
        <xdr:cNvSpPr txBox="1"/>
      </xdr:nvSpPr>
      <xdr:spPr>
        <a:xfrm>
          <a:off x="19012612" y="1812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0.431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25" name="正方形/長方形 424"/>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26" name="正方形/長方形 425"/>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27" name="テキスト ボックス 426"/>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町民体育館に関しては築３８年、町民プールは築３０年を経過し、有形固定資産償却率は類似団体を大きく上回っている状況にあるが、体育館については、平成２１年に大規模改修、耐震改修をを実施、今後も定期的な修繕工事を実施し、長期使用できるよう長寿命化を図っていく。</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町民プールについては、維持補修による管理はしているものの、今後、大規模改修も含め施設利用の検討をする必要性がある。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福祉施設は、特別養護老人ホームであるが、平成８年に大規模改修が終了し、築３７年が経過しているが、当面は施設の維持管理を図り適正に管理していく。</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庁舎については、昭和４０年建設の本庁舎に平成５年に増築を行っており、今後、個別施設計画の策定を検討し、適正に改修・維持管理していく。</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3" workbookViewId="0">
      <selection activeCell="W38" sqref="W38:AK38"/>
    </sheetView>
  </sheetViews>
  <sheetFormatPr defaultColWidth="0" defaultRowHeight="10.8" zeroHeight="1" x14ac:dyDescent="0.2"/>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x14ac:dyDescent="0.2">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 thickBot="1" x14ac:dyDescent="0.25">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5">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2">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3950200</v>
      </c>
      <c r="BO4" s="381"/>
      <c r="BP4" s="381"/>
      <c r="BQ4" s="381"/>
      <c r="BR4" s="381"/>
      <c r="BS4" s="381"/>
      <c r="BT4" s="381"/>
      <c r="BU4" s="382"/>
      <c r="BV4" s="380">
        <v>3917143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4.5</v>
      </c>
      <c r="CU4" s="387"/>
      <c r="CV4" s="387"/>
      <c r="CW4" s="387"/>
      <c r="CX4" s="387"/>
      <c r="CY4" s="387"/>
      <c r="CZ4" s="387"/>
      <c r="DA4" s="388"/>
      <c r="DB4" s="386">
        <v>4.9000000000000004</v>
      </c>
      <c r="DC4" s="387"/>
      <c r="DD4" s="387"/>
      <c r="DE4" s="387"/>
      <c r="DF4" s="387"/>
      <c r="DG4" s="387"/>
      <c r="DH4" s="387"/>
      <c r="DI4" s="388"/>
      <c r="DJ4" s="139"/>
      <c r="DK4" s="139"/>
      <c r="DL4" s="139"/>
      <c r="DM4" s="139"/>
      <c r="DN4" s="139"/>
      <c r="DO4" s="139"/>
    </row>
    <row r="5" spans="1:119" ht="18.75" customHeight="1" x14ac:dyDescent="0.2">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3776533</v>
      </c>
      <c r="BO5" s="418"/>
      <c r="BP5" s="418"/>
      <c r="BQ5" s="418"/>
      <c r="BR5" s="418"/>
      <c r="BS5" s="418"/>
      <c r="BT5" s="418"/>
      <c r="BU5" s="419"/>
      <c r="BV5" s="417">
        <v>3744279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67.5</v>
      </c>
      <c r="CU5" s="415"/>
      <c r="CV5" s="415"/>
      <c r="CW5" s="415"/>
      <c r="CX5" s="415"/>
      <c r="CY5" s="415"/>
      <c r="CZ5" s="415"/>
      <c r="DA5" s="416"/>
      <c r="DB5" s="414">
        <v>67.400000000000006</v>
      </c>
      <c r="DC5" s="415"/>
      <c r="DD5" s="415"/>
      <c r="DE5" s="415"/>
      <c r="DF5" s="415"/>
      <c r="DG5" s="415"/>
      <c r="DH5" s="415"/>
      <c r="DI5" s="416"/>
      <c r="DJ5" s="139"/>
      <c r="DK5" s="139"/>
      <c r="DL5" s="139"/>
      <c r="DM5" s="139"/>
      <c r="DN5" s="139"/>
      <c r="DO5" s="139"/>
    </row>
    <row r="6" spans="1:119" ht="18.75" customHeight="1" x14ac:dyDescent="0.2">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173667</v>
      </c>
      <c r="BO6" s="418"/>
      <c r="BP6" s="418"/>
      <c r="BQ6" s="418"/>
      <c r="BR6" s="418"/>
      <c r="BS6" s="418"/>
      <c r="BT6" s="418"/>
      <c r="BU6" s="419"/>
      <c r="BV6" s="417">
        <v>172864</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70.099999999999994</v>
      </c>
      <c r="CU6" s="455"/>
      <c r="CV6" s="455"/>
      <c r="CW6" s="455"/>
      <c r="CX6" s="455"/>
      <c r="CY6" s="455"/>
      <c r="CZ6" s="455"/>
      <c r="DA6" s="456"/>
      <c r="DB6" s="454">
        <v>70.8</v>
      </c>
      <c r="DC6" s="455"/>
      <c r="DD6" s="455"/>
      <c r="DE6" s="455"/>
      <c r="DF6" s="455"/>
      <c r="DG6" s="455"/>
      <c r="DH6" s="455"/>
      <c r="DI6" s="456"/>
      <c r="DJ6" s="139"/>
      <c r="DK6" s="139"/>
      <c r="DL6" s="139"/>
      <c r="DM6" s="139"/>
      <c r="DN6" s="139"/>
      <c r="DO6" s="139"/>
    </row>
    <row r="7" spans="1:119" ht="18.75" customHeight="1" x14ac:dyDescent="0.2">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64084</v>
      </c>
      <c r="BO7" s="418"/>
      <c r="BP7" s="418"/>
      <c r="BQ7" s="418"/>
      <c r="BR7" s="418"/>
      <c r="BS7" s="418"/>
      <c r="BT7" s="418"/>
      <c r="BU7" s="419"/>
      <c r="BV7" s="417">
        <v>51840</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2411975</v>
      </c>
      <c r="CU7" s="418"/>
      <c r="CV7" s="418"/>
      <c r="CW7" s="418"/>
      <c r="CX7" s="418"/>
      <c r="CY7" s="418"/>
      <c r="CZ7" s="418"/>
      <c r="DA7" s="419"/>
      <c r="DB7" s="417">
        <v>2457067</v>
      </c>
      <c r="DC7" s="418"/>
      <c r="DD7" s="418"/>
      <c r="DE7" s="418"/>
      <c r="DF7" s="418"/>
      <c r="DG7" s="418"/>
      <c r="DH7" s="418"/>
      <c r="DI7" s="419"/>
      <c r="DJ7" s="139"/>
      <c r="DK7" s="139"/>
      <c r="DL7" s="139"/>
      <c r="DM7" s="139"/>
      <c r="DN7" s="139"/>
      <c r="DO7" s="139"/>
    </row>
    <row r="8" spans="1:119" ht="18.75" customHeight="1" thickBot="1" x14ac:dyDescent="0.25">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109583</v>
      </c>
      <c r="BO8" s="418"/>
      <c r="BP8" s="418"/>
      <c r="BQ8" s="418"/>
      <c r="BR8" s="418"/>
      <c r="BS8" s="418"/>
      <c r="BT8" s="418"/>
      <c r="BU8" s="419"/>
      <c r="BV8" s="417">
        <v>121024</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0.13</v>
      </c>
      <c r="CU8" s="458"/>
      <c r="CV8" s="458"/>
      <c r="CW8" s="458"/>
      <c r="CX8" s="458"/>
      <c r="CY8" s="458"/>
      <c r="CZ8" s="458"/>
      <c r="DA8" s="459"/>
      <c r="DB8" s="457">
        <v>0.13</v>
      </c>
      <c r="DC8" s="458"/>
      <c r="DD8" s="458"/>
      <c r="DE8" s="458"/>
      <c r="DF8" s="458"/>
      <c r="DG8" s="458"/>
      <c r="DH8" s="458"/>
      <c r="DI8" s="459"/>
      <c r="DJ8" s="139"/>
      <c r="DK8" s="139"/>
      <c r="DL8" s="139"/>
      <c r="DM8" s="139"/>
      <c r="DN8" s="139"/>
      <c r="DO8" s="139"/>
    </row>
    <row r="9" spans="1:119" ht="18.75" customHeight="1" thickBot="1" x14ac:dyDescent="0.25">
      <c r="A9" s="140"/>
      <c r="B9" s="411" t="s">
        <v>96</v>
      </c>
      <c r="C9" s="412"/>
      <c r="D9" s="412"/>
      <c r="E9" s="412"/>
      <c r="F9" s="412"/>
      <c r="G9" s="412"/>
      <c r="H9" s="412"/>
      <c r="I9" s="412"/>
      <c r="J9" s="412"/>
      <c r="K9" s="460"/>
      <c r="L9" s="461" t="s">
        <v>97</v>
      </c>
      <c r="M9" s="462"/>
      <c r="N9" s="462"/>
      <c r="O9" s="462"/>
      <c r="P9" s="462"/>
      <c r="Q9" s="463"/>
      <c r="R9" s="464">
        <v>3906</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-11441</v>
      </c>
      <c r="BO9" s="418"/>
      <c r="BP9" s="418"/>
      <c r="BQ9" s="418"/>
      <c r="BR9" s="418"/>
      <c r="BS9" s="418"/>
      <c r="BT9" s="418"/>
      <c r="BU9" s="419"/>
      <c r="BV9" s="417">
        <v>-12944</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17.7</v>
      </c>
      <c r="CU9" s="415"/>
      <c r="CV9" s="415"/>
      <c r="CW9" s="415"/>
      <c r="CX9" s="415"/>
      <c r="CY9" s="415"/>
      <c r="CZ9" s="415"/>
      <c r="DA9" s="416"/>
      <c r="DB9" s="414">
        <v>17.399999999999999</v>
      </c>
      <c r="DC9" s="415"/>
      <c r="DD9" s="415"/>
      <c r="DE9" s="415"/>
      <c r="DF9" s="415"/>
      <c r="DG9" s="415"/>
      <c r="DH9" s="415"/>
      <c r="DI9" s="416"/>
      <c r="DJ9" s="139"/>
      <c r="DK9" s="139"/>
      <c r="DL9" s="139"/>
      <c r="DM9" s="139"/>
      <c r="DN9" s="139"/>
      <c r="DO9" s="139"/>
    </row>
    <row r="10" spans="1:119" ht="18.75" customHeight="1" thickBot="1" x14ac:dyDescent="0.25">
      <c r="A10" s="140"/>
      <c r="B10" s="411"/>
      <c r="C10" s="412"/>
      <c r="D10" s="412"/>
      <c r="E10" s="412"/>
      <c r="F10" s="412"/>
      <c r="G10" s="412"/>
      <c r="H10" s="412"/>
      <c r="I10" s="412"/>
      <c r="J10" s="412"/>
      <c r="K10" s="460"/>
      <c r="L10" s="467" t="s">
        <v>102</v>
      </c>
      <c r="M10" s="447"/>
      <c r="N10" s="447"/>
      <c r="O10" s="447"/>
      <c r="P10" s="447"/>
      <c r="Q10" s="448"/>
      <c r="R10" s="468">
        <v>4408</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1134</v>
      </c>
      <c r="BO10" s="418"/>
      <c r="BP10" s="418"/>
      <c r="BQ10" s="418"/>
      <c r="BR10" s="418"/>
      <c r="BS10" s="418"/>
      <c r="BT10" s="418"/>
      <c r="BU10" s="419"/>
      <c r="BV10" s="417">
        <v>1193</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5">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v>84686</v>
      </c>
      <c r="BO11" s="418"/>
      <c r="BP11" s="418"/>
      <c r="BQ11" s="418"/>
      <c r="BR11" s="418"/>
      <c r="BS11" s="418"/>
      <c r="BT11" s="418"/>
      <c r="BU11" s="419"/>
      <c r="BV11" s="417">
        <v>94470</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2">
      <c r="A12" s="140"/>
      <c r="B12" s="477" t="s">
        <v>114</v>
      </c>
      <c r="C12" s="478"/>
      <c r="D12" s="478"/>
      <c r="E12" s="478"/>
      <c r="F12" s="478"/>
      <c r="G12" s="478"/>
      <c r="H12" s="478"/>
      <c r="I12" s="478"/>
      <c r="J12" s="478"/>
      <c r="K12" s="479"/>
      <c r="L12" s="486" t="s">
        <v>115</v>
      </c>
      <c r="M12" s="487"/>
      <c r="N12" s="487"/>
      <c r="O12" s="487"/>
      <c r="P12" s="487"/>
      <c r="Q12" s="488"/>
      <c r="R12" s="489">
        <v>3919</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v>20000</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2">
      <c r="A13" s="140"/>
      <c r="B13" s="480"/>
      <c r="C13" s="481"/>
      <c r="D13" s="481"/>
      <c r="E13" s="481"/>
      <c r="F13" s="481"/>
      <c r="G13" s="481"/>
      <c r="H13" s="481"/>
      <c r="I13" s="481"/>
      <c r="J13" s="481"/>
      <c r="K13" s="482"/>
      <c r="L13" s="150"/>
      <c r="M13" s="505" t="s">
        <v>123</v>
      </c>
      <c r="N13" s="506"/>
      <c r="O13" s="506"/>
      <c r="P13" s="506"/>
      <c r="Q13" s="507"/>
      <c r="R13" s="498">
        <v>3915</v>
      </c>
      <c r="S13" s="499"/>
      <c r="T13" s="499"/>
      <c r="U13" s="499"/>
      <c r="V13" s="500"/>
      <c r="W13" s="433" t="s">
        <v>124</v>
      </c>
      <c r="X13" s="434"/>
      <c r="Y13" s="434"/>
      <c r="Z13" s="434"/>
      <c r="AA13" s="434"/>
      <c r="AB13" s="424"/>
      <c r="AC13" s="468">
        <v>275</v>
      </c>
      <c r="AD13" s="469"/>
      <c r="AE13" s="469"/>
      <c r="AF13" s="469"/>
      <c r="AG13" s="508"/>
      <c r="AH13" s="468">
        <v>279</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74379</v>
      </c>
      <c r="BO13" s="418"/>
      <c r="BP13" s="418"/>
      <c r="BQ13" s="418"/>
      <c r="BR13" s="418"/>
      <c r="BS13" s="418"/>
      <c r="BT13" s="418"/>
      <c r="BU13" s="419"/>
      <c r="BV13" s="417">
        <v>62719</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3.7</v>
      </c>
      <c r="CU13" s="415"/>
      <c r="CV13" s="415"/>
      <c r="CW13" s="415"/>
      <c r="CX13" s="415"/>
      <c r="CY13" s="415"/>
      <c r="CZ13" s="415"/>
      <c r="DA13" s="416"/>
      <c r="DB13" s="414">
        <v>3.9</v>
      </c>
      <c r="DC13" s="415"/>
      <c r="DD13" s="415"/>
      <c r="DE13" s="415"/>
      <c r="DF13" s="415"/>
      <c r="DG13" s="415"/>
      <c r="DH13" s="415"/>
      <c r="DI13" s="416"/>
      <c r="DJ13" s="139"/>
      <c r="DK13" s="139"/>
      <c r="DL13" s="139"/>
      <c r="DM13" s="139"/>
      <c r="DN13" s="139"/>
      <c r="DO13" s="139"/>
    </row>
    <row r="14" spans="1:119" ht="18.75" customHeight="1" thickBot="1" x14ac:dyDescent="0.25">
      <c r="A14" s="140"/>
      <c r="B14" s="480"/>
      <c r="C14" s="481"/>
      <c r="D14" s="481"/>
      <c r="E14" s="481"/>
      <c r="F14" s="481"/>
      <c r="G14" s="481"/>
      <c r="H14" s="481"/>
      <c r="I14" s="481"/>
      <c r="J14" s="481"/>
      <c r="K14" s="482"/>
      <c r="L14" s="495" t="s">
        <v>129</v>
      </c>
      <c r="M14" s="496"/>
      <c r="N14" s="496"/>
      <c r="O14" s="496"/>
      <c r="P14" s="496"/>
      <c r="Q14" s="497"/>
      <c r="R14" s="498">
        <v>3976</v>
      </c>
      <c r="S14" s="499"/>
      <c r="T14" s="499"/>
      <c r="U14" s="499"/>
      <c r="V14" s="500"/>
      <c r="W14" s="407"/>
      <c r="X14" s="408"/>
      <c r="Y14" s="408"/>
      <c r="Z14" s="408"/>
      <c r="AA14" s="408"/>
      <c r="AB14" s="397"/>
      <c r="AC14" s="501">
        <v>15.7</v>
      </c>
      <c r="AD14" s="502"/>
      <c r="AE14" s="502"/>
      <c r="AF14" s="502"/>
      <c r="AG14" s="503"/>
      <c r="AH14" s="501">
        <v>15.1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x14ac:dyDescent="0.2">
      <c r="A15" s="140"/>
      <c r="B15" s="480"/>
      <c r="C15" s="481"/>
      <c r="D15" s="481"/>
      <c r="E15" s="481"/>
      <c r="F15" s="481"/>
      <c r="G15" s="481"/>
      <c r="H15" s="481"/>
      <c r="I15" s="481"/>
      <c r="J15" s="481"/>
      <c r="K15" s="482"/>
      <c r="L15" s="150"/>
      <c r="M15" s="505" t="s">
        <v>123</v>
      </c>
      <c r="N15" s="506"/>
      <c r="O15" s="506"/>
      <c r="P15" s="506"/>
      <c r="Q15" s="507"/>
      <c r="R15" s="498">
        <v>3975</v>
      </c>
      <c r="S15" s="499"/>
      <c r="T15" s="499"/>
      <c r="U15" s="499"/>
      <c r="V15" s="500"/>
      <c r="W15" s="433" t="s">
        <v>131</v>
      </c>
      <c r="X15" s="434"/>
      <c r="Y15" s="434"/>
      <c r="Z15" s="434"/>
      <c r="AA15" s="434"/>
      <c r="AB15" s="424"/>
      <c r="AC15" s="468">
        <v>489</v>
      </c>
      <c r="AD15" s="469"/>
      <c r="AE15" s="469"/>
      <c r="AF15" s="469"/>
      <c r="AG15" s="508"/>
      <c r="AH15" s="468">
        <v>565</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304764</v>
      </c>
      <c r="BO15" s="381"/>
      <c r="BP15" s="381"/>
      <c r="BQ15" s="381"/>
      <c r="BR15" s="381"/>
      <c r="BS15" s="381"/>
      <c r="BT15" s="381"/>
      <c r="BU15" s="382"/>
      <c r="BV15" s="380">
        <v>305469</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2">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27.8</v>
      </c>
      <c r="AD16" s="502"/>
      <c r="AE16" s="502"/>
      <c r="AF16" s="502"/>
      <c r="AG16" s="503"/>
      <c r="AH16" s="501">
        <v>30.6</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2265246</v>
      </c>
      <c r="BO16" s="418"/>
      <c r="BP16" s="418"/>
      <c r="BQ16" s="418"/>
      <c r="BR16" s="418"/>
      <c r="BS16" s="418"/>
      <c r="BT16" s="418"/>
      <c r="BU16" s="419"/>
      <c r="BV16" s="417">
        <v>2268237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5">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993</v>
      </c>
      <c r="AD17" s="469"/>
      <c r="AE17" s="469"/>
      <c r="AF17" s="469"/>
      <c r="AG17" s="508"/>
      <c r="AH17" s="468">
        <v>1003</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374370</v>
      </c>
      <c r="BO17" s="418"/>
      <c r="BP17" s="418"/>
      <c r="BQ17" s="418"/>
      <c r="BR17" s="418"/>
      <c r="BS17" s="418"/>
      <c r="BT17" s="418"/>
      <c r="BU17" s="419"/>
      <c r="BV17" s="417">
        <v>374811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5">
      <c r="A18" s="140"/>
      <c r="B18" s="528" t="s">
        <v>141</v>
      </c>
      <c r="C18" s="460"/>
      <c r="D18" s="460"/>
      <c r="E18" s="529"/>
      <c r="F18" s="529"/>
      <c r="G18" s="529"/>
      <c r="H18" s="529"/>
      <c r="I18" s="529"/>
      <c r="J18" s="529"/>
      <c r="K18" s="529"/>
      <c r="L18" s="530">
        <v>162.59</v>
      </c>
      <c r="M18" s="530"/>
      <c r="N18" s="530"/>
      <c r="O18" s="530"/>
      <c r="P18" s="530"/>
      <c r="Q18" s="530"/>
      <c r="R18" s="531"/>
      <c r="S18" s="531"/>
      <c r="T18" s="531"/>
      <c r="U18" s="531"/>
      <c r="V18" s="532"/>
      <c r="W18" s="435"/>
      <c r="X18" s="436"/>
      <c r="Y18" s="436"/>
      <c r="Z18" s="436"/>
      <c r="AA18" s="436"/>
      <c r="AB18" s="427"/>
      <c r="AC18" s="533">
        <v>56.5</v>
      </c>
      <c r="AD18" s="534"/>
      <c r="AE18" s="534"/>
      <c r="AF18" s="534"/>
      <c r="AG18" s="535"/>
      <c r="AH18" s="533">
        <v>54.3</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1642396</v>
      </c>
      <c r="BO18" s="418"/>
      <c r="BP18" s="418"/>
      <c r="BQ18" s="418"/>
      <c r="BR18" s="418"/>
      <c r="BS18" s="418"/>
      <c r="BT18" s="418"/>
      <c r="BU18" s="419"/>
      <c r="BV18" s="417">
        <v>1679208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5">
      <c r="A19" s="140"/>
      <c r="B19" s="528" t="s">
        <v>143</v>
      </c>
      <c r="C19" s="460"/>
      <c r="D19" s="460"/>
      <c r="E19" s="529"/>
      <c r="F19" s="529"/>
      <c r="G19" s="529"/>
      <c r="H19" s="529"/>
      <c r="I19" s="529"/>
      <c r="J19" s="529"/>
      <c r="K19" s="529"/>
      <c r="L19" s="537">
        <v>24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2896004</v>
      </c>
      <c r="BO19" s="418"/>
      <c r="BP19" s="418"/>
      <c r="BQ19" s="418"/>
      <c r="BR19" s="418"/>
      <c r="BS19" s="418"/>
      <c r="BT19" s="418"/>
      <c r="BU19" s="419"/>
      <c r="BV19" s="417">
        <v>2941704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5">
      <c r="A20" s="140"/>
      <c r="B20" s="528" t="s">
        <v>145</v>
      </c>
      <c r="C20" s="460"/>
      <c r="D20" s="460"/>
      <c r="E20" s="529"/>
      <c r="F20" s="529"/>
      <c r="G20" s="529"/>
      <c r="H20" s="529"/>
      <c r="I20" s="529"/>
      <c r="J20" s="529"/>
      <c r="K20" s="529"/>
      <c r="L20" s="537">
        <v>1729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2">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5">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2">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3613878</v>
      </c>
      <c r="BO23" s="418"/>
      <c r="BP23" s="418"/>
      <c r="BQ23" s="418"/>
      <c r="BR23" s="418"/>
      <c r="BS23" s="418"/>
      <c r="BT23" s="418"/>
      <c r="BU23" s="419"/>
      <c r="BV23" s="417">
        <v>3788553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5">
      <c r="A24" s="140"/>
      <c r="B24" s="550"/>
      <c r="C24" s="551"/>
      <c r="D24" s="552"/>
      <c r="E24" s="467" t="s">
        <v>154</v>
      </c>
      <c r="F24" s="447"/>
      <c r="G24" s="447"/>
      <c r="H24" s="447"/>
      <c r="I24" s="447"/>
      <c r="J24" s="447"/>
      <c r="K24" s="448"/>
      <c r="L24" s="468">
        <v>1</v>
      </c>
      <c r="M24" s="469"/>
      <c r="N24" s="469"/>
      <c r="O24" s="469"/>
      <c r="P24" s="508"/>
      <c r="Q24" s="468">
        <v>7500</v>
      </c>
      <c r="R24" s="469"/>
      <c r="S24" s="469"/>
      <c r="T24" s="469"/>
      <c r="U24" s="469"/>
      <c r="V24" s="508"/>
      <c r="W24" s="563"/>
      <c r="X24" s="551"/>
      <c r="Y24" s="552"/>
      <c r="Z24" s="467" t="s">
        <v>155</v>
      </c>
      <c r="AA24" s="447"/>
      <c r="AB24" s="447"/>
      <c r="AC24" s="447"/>
      <c r="AD24" s="447"/>
      <c r="AE24" s="447"/>
      <c r="AF24" s="447"/>
      <c r="AG24" s="448"/>
      <c r="AH24" s="468">
        <v>64</v>
      </c>
      <c r="AI24" s="469"/>
      <c r="AJ24" s="469"/>
      <c r="AK24" s="469"/>
      <c r="AL24" s="508"/>
      <c r="AM24" s="468">
        <v>185216</v>
      </c>
      <c r="AN24" s="469"/>
      <c r="AO24" s="469"/>
      <c r="AP24" s="469"/>
      <c r="AQ24" s="469"/>
      <c r="AR24" s="508"/>
      <c r="AS24" s="468">
        <v>2894</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3155391</v>
      </c>
      <c r="BO24" s="418"/>
      <c r="BP24" s="418"/>
      <c r="BQ24" s="418"/>
      <c r="BR24" s="418"/>
      <c r="BS24" s="418"/>
      <c r="BT24" s="418"/>
      <c r="BU24" s="419"/>
      <c r="BV24" s="417">
        <v>3332552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2">
      <c r="A25" s="140"/>
      <c r="B25" s="550"/>
      <c r="C25" s="551"/>
      <c r="D25" s="552"/>
      <c r="E25" s="467" t="s">
        <v>157</v>
      </c>
      <c r="F25" s="447"/>
      <c r="G25" s="447"/>
      <c r="H25" s="447"/>
      <c r="I25" s="447"/>
      <c r="J25" s="447"/>
      <c r="K25" s="448"/>
      <c r="L25" s="468">
        <v>1</v>
      </c>
      <c r="M25" s="469"/>
      <c r="N25" s="469"/>
      <c r="O25" s="469"/>
      <c r="P25" s="508"/>
      <c r="Q25" s="468">
        <v>6150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t="s">
        <v>121</v>
      </c>
      <c r="BO25" s="381"/>
      <c r="BP25" s="381"/>
      <c r="BQ25" s="381"/>
      <c r="BR25" s="381"/>
      <c r="BS25" s="381"/>
      <c r="BT25" s="381"/>
      <c r="BU25" s="382"/>
      <c r="BV25" s="380" t="s">
        <v>121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2">
      <c r="A26" s="140"/>
      <c r="B26" s="550"/>
      <c r="C26" s="551"/>
      <c r="D26" s="552"/>
      <c r="E26" s="467" t="s">
        <v>160</v>
      </c>
      <c r="F26" s="447"/>
      <c r="G26" s="447"/>
      <c r="H26" s="447"/>
      <c r="I26" s="447"/>
      <c r="J26" s="447"/>
      <c r="K26" s="448"/>
      <c r="L26" s="468">
        <v>1</v>
      </c>
      <c r="M26" s="469"/>
      <c r="N26" s="469"/>
      <c r="O26" s="469"/>
      <c r="P26" s="508"/>
      <c r="Q26" s="468">
        <v>5750</v>
      </c>
      <c r="R26" s="469"/>
      <c r="S26" s="469"/>
      <c r="T26" s="469"/>
      <c r="U26" s="469"/>
      <c r="V26" s="508"/>
      <c r="W26" s="563"/>
      <c r="X26" s="551"/>
      <c r="Y26" s="552"/>
      <c r="Z26" s="467" t="s">
        <v>161</v>
      </c>
      <c r="AA26" s="573"/>
      <c r="AB26" s="573"/>
      <c r="AC26" s="573"/>
      <c r="AD26" s="573"/>
      <c r="AE26" s="573"/>
      <c r="AF26" s="573"/>
      <c r="AG26" s="574"/>
      <c r="AH26" s="468" t="s">
        <v>121</v>
      </c>
      <c r="AI26" s="469"/>
      <c r="AJ26" s="469"/>
      <c r="AK26" s="469"/>
      <c r="AL26" s="508"/>
      <c r="AM26" s="468" t="s">
        <v>121</v>
      </c>
      <c r="AN26" s="469"/>
      <c r="AO26" s="469"/>
      <c r="AP26" s="469"/>
      <c r="AQ26" s="469"/>
      <c r="AR26" s="508"/>
      <c r="AS26" s="468" t="s">
        <v>121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5">
      <c r="A27" s="140"/>
      <c r="B27" s="550"/>
      <c r="C27" s="551"/>
      <c r="D27" s="552"/>
      <c r="E27" s="467" t="s">
        <v>163</v>
      </c>
      <c r="F27" s="447"/>
      <c r="G27" s="447"/>
      <c r="H27" s="447"/>
      <c r="I27" s="447"/>
      <c r="J27" s="447"/>
      <c r="K27" s="448"/>
      <c r="L27" s="468">
        <v>1</v>
      </c>
      <c r="M27" s="469"/>
      <c r="N27" s="469"/>
      <c r="O27" s="469"/>
      <c r="P27" s="508"/>
      <c r="Q27" s="468">
        <v>2320</v>
      </c>
      <c r="R27" s="469"/>
      <c r="S27" s="469"/>
      <c r="T27" s="469"/>
      <c r="U27" s="469"/>
      <c r="V27" s="508"/>
      <c r="W27" s="563"/>
      <c r="X27" s="551"/>
      <c r="Y27" s="552"/>
      <c r="Z27" s="467" t="s">
        <v>164</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213932</v>
      </c>
      <c r="BO27" s="587"/>
      <c r="BP27" s="587"/>
      <c r="BQ27" s="587"/>
      <c r="BR27" s="587"/>
      <c r="BS27" s="587"/>
      <c r="BT27" s="587"/>
      <c r="BU27" s="588"/>
      <c r="BV27" s="586">
        <v>213855</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2">
      <c r="A28" s="140"/>
      <c r="B28" s="550"/>
      <c r="C28" s="551"/>
      <c r="D28" s="552"/>
      <c r="E28" s="467" t="s">
        <v>166</v>
      </c>
      <c r="F28" s="447"/>
      <c r="G28" s="447"/>
      <c r="H28" s="447"/>
      <c r="I28" s="447"/>
      <c r="J28" s="447"/>
      <c r="K28" s="448"/>
      <c r="L28" s="468">
        <v>1</v>
      </c>
      <c r="M28" s="469"/>
      <c r="N28" s="469"/>
      <c r="O28" s="469"/>
      <c r="P28" s="508"/>
      <c r="Q28" s="468">
        <v>1930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495000</v>
      </c>
      <c r="BO28" s="381"/>
      <c r="BP28" s="381"/>
      <c r="BQ28" s="381"/>
      <c r="BR28" s="381"/>
      <c r="BS28" s="381"/>
      <c r="BT28" s="381"/>
      <c r="BU28" s="382"/>
      <c r="BV28" s="380">
        <v>493866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2">
      <c r="A29" s="140"/>
      <c r="B29" s="550"/>
      <c r="C29" s="551"/>
      <c r="D29" s="552"/>
      <c r="E29" s="467" t="s">
        <v>170</v>
      </c>
      <c r="F29" s="447"/>
      <c r="G29" s="447"/>
      <c r="H29" s="447"/>
      <c r="I29" s="447"/>
      <c r="J29" s="447"/>
      <c r="K29" s="448"/>
      <c r="L29" s="468">
        <v>8</v>
      </c>
      <c r="M29" s="469"/>
      <c r="N29" s="469"/>
      <c r="O29" s="469"/>
      <c r="P29" s="508"/>
      <c r="Q29" s="468">
        <v>1700</v>
      </c>
      <c r="R29" s="469"/>
      <c r="S29" s="469"/>
      <c r="T29" s="469"/>
      <c r="U29" s="469"/>
      <c r="V29" s="508"/>
      <c r="W29" s="564"/>
      <c r="X29" s="565"/>
      <c r="Y29" s="566"/>
      <c r="Z29" s="467" t="s">
        <v>171</v>
      </c>
      <c r="AA29" s="447"/>
      <c r="AB29" s="447"/>
      <c r="AC29" s="447"/>
      <c r="AD29" s="447"/>
      <c r="AE29" s="447"/>
      <c r="AF29" s="447"/>
      <c r="AG29" s="448"/>
      <c r="AH29" s="468">
        <v>64</v>
      </c>
      <c r="AI29" s="469"/>
      <c r="AJ29" s="469"/>
      <c r="AK29" s="469"/>
      <c r="AL29" s="508"/>
      <c r="AM29" s="468">
        <v>185216</v>
      </c>
      <c r="AN29" s="469"/>
      <c r="AO29" s="469"/>
      <c r="AP29" s="469"/>
      <c r="AQ29" s="469"/>
      <c r="AR29" s="508"/>
      <c r="AS29" s="468">
        <v>2894</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1923565</v>
      </c>
      <c r="BO29" s="418"/>
      <c r="BP29" s="418"/>
      <c r="BQ29" s="418"/>
      <c r="BR29" s="418"/>
      <c r="BS29" s="418"/>
      <c r="BT29" s="418"/>
      <c r="BU29" s="419"/>
      <c r="BV29" s="417">
        <v>1673899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5">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96.2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1636029</v>
      </c>
      <c r="BO30" s="587"/>
      <c r="BP30" s="587"/>
      <c r="BQ30" s="587"/>
      <c r="BR30" s="587"/>
      <c r="BS30" s="587"/>
      <c r="BT30" s="587"/>
      <c r="BU30" s="588"/>
      <c r="BV30" s="586">
        <v>1520405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2">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2">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2">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2">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国民健康保険病院事業会計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南部檜山衛生処理組合</v>
      </c>
      <c r="BZ34" s="599"/>
      <c r="CA34" s="599"/>
      <c r="CB34" s="599"/>
      <c r="CC34" s="599"/>
      <c r="CD34" s="599"/>
      <c r="CE34" s="599"/>
      <c r="CF34" s="599"/>
      <c r="CG34" s="599"/>
      <c r="CH34" s="599"/>
      <c r="CI34" s="599"/>
      <c r="CJ34" s="599"/>
      <c r="CK34" s="599"/>
      <c r="CL34" s="599"/>
      <c r="CM34" s="599"/>
      <c r="CN34" s="167"/>
      <c r="CO34" s="598">
        <f>IF(CQ34="","",MAX(C34:D43,U34:V43,AM34:AN43,BE34:BF43,BW34:BX43)+1)</f>
        <v>13</v>
      </c>
      <c r="CP34" s="598"/>
      <c r="CQ34" s="599" t="str">
        <f>IF('各会計、関係団体の財政状況及び健全化判断比率'!BS7="","",'各会計、関係団体の財政状況及び健全化判断比率'!BS7)</f>
        <v>乙部振興公社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2">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IF('各会計、関係団体の財政状況及び健全化判断比率'!B34="","",'各会計、関係団体の財政状況及び健全化判断比率'!B34)</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檜山広域行政組合</v>
      </c>
      <c r="BZ35" s="599"/>
      <c r="CA35" s="599"/>
      <c r="CB35" s="599"/>
      <c r="CC35" s="599"/>
      <c r="CD35" s="599"/>
      <c r="CE35" s="599"/>
      <c r="CF35" s="599"/>
      <c r="CG35" s="599"/>
      <c r="CH35" s="599"/>
      <c r="CI35" s="599"/>
      <c r="CJ35" s="599"/>
      <c r="CK35" s="599"/>
      <c r="CL35" s="599"/>
      <c r="CM35" s="599"/>
      <c r="CN35" s="167"/>
      <c r="CO35" s="598">
        <f t="shared" ref="CO35:CO43" si="3">IF(CQ35="","",CO34+1)</f>
        <v>14</v>
      </c>
      <c r="CP35" s="598"/>
      <c r="CQ35" s="599" t="str">
        <f>IF('各会計、関係団体の財政状況及び健全化判断比率'!BS8="","",'各会計、関係団体の財政状況及び健全化判断比率'!BS8)</f>
        <v>乙部観光</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2">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介護保険特別会計（保険事業勘定）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9</v>
      </c>
      <c r="BF36" s="598"/>
      <c r="BG36" s="599" t="str">
        <f>IF('各会計、関係団体の財政状況及び健全化判断比率'!B35="","",'各会計、関係団体の財政状況及び健全化判断比率'!B35)</f>
        <v>漁業集落排水事業特別会計</v>
      </c>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渡島・檜山地方税滞納整理機構</v>
      </c>
      <c r="BZ36" s="599"/>
      <c r="CA36" s="599"/>
      <c r="CB36" s="599"/>
      <c r="CC36" s="599"/>
      <c r="CD36" s="599"/>
      <c r="CE36" s="599"/>
      <c r="CF36" s="599"/>
      <c r="CG36" s="599"/>
      <c r="CH36" s="599"/>
      <c r="CI36" s="599"/>
      <c r="CJ36" s="599"/>
      <c r="CK36" s="599"/>
      <c r="CL36" s="599"/>
      <c r="CM36" s="599"/>
      <c r="CN36" s="167"/>
      <c r="CO36" s="598">
        <f t="shared" si="3"/>
        <v>15</v>
      </c>
      <c r="CP36" s="598"/>
      <c r="CQ36" s="599" t="str">
        <f>IF('各会計、関係団体の財政状況及び健全化判断比率'!BS9="","",'各会計、関係団体の財政状況及び健全化判断比率'!BS9)</f>
        <v>おとべ創生</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2">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介護保険特別会計（サービス事業勘定）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t="str">
        <f t="shared" si="2"/>
        <v/>
      </c>
      <c r="BX37" s="598"/>
      <c r="BY37" s="599" t="str">
        <f>IF('各会計、関係団体の財政状況及び健全化判断比率'!B71="","",'各会計、関係団体の財政状況及び健全化判断比率'!B71)</f>
        <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2">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2">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2">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2">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2">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2">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5">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2">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2">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2">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2">
      <c r="E49" s="175" t="s">
        <v>192</v>
      </c>
    </row>
    <row r="50" spans="5:5" x14ac:dyDescent="0.2">
      <c r="E50" s="141" t="s">
        <v>193</v>
      </c>
    </row>
    <row r="51" spans="5:5" x14ac:dyDescent="0.2">
      <c r="E51" s="141" t="s">
        <v>194</v>
      </c>
    </row>
    <row r="52" spans="5:5" x14ac:dyDescent="0.2">
      <c r="E52" s="141" t="s">
        <v>195</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T1" workbookViewId="0">
      <selection activeCell="W38" sqref="W38:AK38"/>
    </sheetView>
  </sheetViews>
  <sheetFormatPr defaultColWidth="0" defaultRowHeight="11.25" customHeight="1" zeroHeight="1" x14ac:dyDescent="0.2"/>
  <cols>
    <col min="1" max="143" width="1.6640625" style="179" customWidth="1"/>
    <col min="144" max="16384" width="0" style="179" hidden="1"/>
  </cols>
  <sheetData>
    <row r="1" spans="2:143" ht="22.5" customHeight="1" thickBot="1" x14ac:dyDescent="0.25">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2">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2">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2">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2">
      <c r="B5" s="611" t="s">
        <v>209</v>
      </c>
      <c r="C5" s="612"/>
      <c r="D5" s="612"/>
      <c r="E5" s="612"/>
      <c r="F5" s="612"/>
      <c r="G5" s="612"/>
      <c r="H5" s="612"/>
      <c r="I5" s="612"/>
      <c r="J5" s="612"/>
      <c r="K5" s="612"/>
      <c r="L5" s="612"/>
      <c r="M5" s="612"/>
      <c r="N5" s="612"/>
      <c r="O5" s="612"/>
      <c r="P5" s="612"/>
      <c r="Q5" s="613"/>
      <c r="R5" s="614">
        <v>276137</v>
      </c>
      <c r="S5" s="615"/>
      <c r="T5" s="615"/>
      <c r="U5" s="615"/>
      <c r="V5" s="615"/>
      <c r="W5" s="615"/>
      <c r="X5" s="615"/>
      <c r="Y5" s="616"/>
      <c r="Z5" s="617">
        <v>7</v>
      </c>
      <c r="AA5" s="617"/>
      <c r="AB5" s="617"/>
      <c r="AC5" s="617"/>
      <c r="AD5" s="618">
        <v>276137</v>
      </c>
      <c r="AE5" s="618"/>
      <c r="AF5" s="618"/>
      <c r="AG5" s="618"/>
      <c r="AH5" s="618"/>
      <c r="AI5" s="618"/>
      <c r="AJ5" s="618"/>
      <c r="AK5" s="618"/>
      <c r="AL5" s="619">
        <v>11.8</v>
      </c>
      <c r="AM5" s="620"/>
      <c r="AN5" s="620"/>
      <c r="AO5" s="621"/>
      <c r="AP5" s="611" t="s">
        <v>210</v>
      </c>
      <c r="AQ5" s="612"/>
      <c r="AR5" s="612"/>
      <c r="AS5" s="612"/>
      <c r="AT5" s="612"/>
      <c r="AU5" s="612"/>
      <c r="AV5" s="612"/>
      <c r="AW5" s="612"/>
      <c r="AX5" s="612"/>
      <c r="AY5" s="612"/>
      <c r="AZ5" s="612"/>
      <c r="BA5" s="612"/>
      <c r="BB5" s="612"/>
      <c r="BC5" s="612"/>
      <c r="BD5" s="612"/>
      <c r="BE5" s="612"/>
      <c r="BF5" s="613"/>
      <c r="BG5" s="625">
        <v>274583</v>
      </c>
      <c r="BH5" s="626"/>
      <c r="BI5" s="626"/>
      <c r="BJ5" s="626"/>
      <c r="BK5" s="626"/>
      <c r="BL5" s="626"/>
      <c r="BM5" s="626"/>
      <c r="BN5" s="627"/>
      <c r="BO5" s="628">
        <v>99.4</v>
      </c>
      <c r="BP5" s="628"/>
      <c r="BQ5" s="628"/>
      <c r="BR5" s="628"/>
      <c r="BS5" s="629">
        <v>3129</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2">
      <c r="B6" s="622" t="s">
        <v>214</v>
      </c>
      <c r="C6" s="623"/>
      <c r="D6" s="623"/>
      <c r="E6" s="623"/>
      <c r="F6" s="623"/>
      <c r="G6" s="623"/>
      <c r="H6" s="623"/>
      <c r="I6" s="623"/>
      <c r="J6" s="623"/>
      <c r="K6" s="623"/>
      <c r="L6" s="623"/>
      <c r="M6" s="623"/>
      <c r="N6" s="623"/>
      <c r="O6" s="623"/>
      <c r="P6" s="623"/>
      <c r="Q6" s="624"/>
      <c r="R6" s="625">
        <v>35249</v>
      </c>
      <c r="S6" s="626"/>
      <c r="T6" s="626"/>
      <c r="U6" s="626"/>
      <c r="V6" s="626"/>
      <c r="W6" s="626"/>
      <c r="X6" s="626"/>
      <c r="Y6" s="627"/>
      <c r="Z6" s="628">
        <v>0.9</v>
      </c>
      <c r="AA6" s="628"/>
      <c r="AB6" s="628"/>
      <c r="AC6" s="628"/>
      <c r="AD6" s="629">
        <v>35249</v>
      </c>
      <c r="AE6" s="629"/>
      <c r="AF6" s="629"/>
      <c r="AG6" s="629"/>
      <c r="AH6" s="629"/>
      <c r="AI6" s="629"/>
      <c r="AJ6" s="629"/>
      <c r="AK6" s="629"/>
      <c r="AL6" s="630">
        <v>1.5</v>
      </c>
      <c r="AM6" s="631"/>
      <c r="AN6" s="631"/>
      <c r="AO6" s="632"/>
      <c r="AP6" s="622" t="s">
        <v>215</v>
      </c>
      <c r="AQ6" s="623"/>
      <c r="AR6" s="623"/>
      <c r="AS6" s="623"/>
      <c r="AT6" s="623"/>
      <c r="AU6" s="623"/>
      <c r="AV6" s="623"/>
      <c r="AW6" s="623"/>
      <c r="AX6" s="623"/>
      <c r="AY6" s="623"/>
      <c r="AZ6" s="623"/>
      <c r="BA6" s="623"/>
      <c r="BB6" s="623"/>
      <c r="BC6" s="623"/>
      <c r="BD6" s="623"/>
      <c r="BE6" s="623"/>
      <c r="BF6" s="624"/>
      <c r="BG6" s="625">
        <v>274583</v>
      </c>
      <c r="BH6" s="626"/>
      <c r="BI6" s="626"/>
      <c r="BJ6" s="626"/>
      <c r="BK6" s="626"/>
      <c r="BL6" s="626"/>
      <c r="BM6" s="626"/>
      <c r="BN6" s="627"/>
      <c r="BO6" s="628">
        <v>99.4</v>
      </c>
      <c r="BP6" s="628"/>
      <c r="BQ6" s="628"/>
      <c r="BR6" s="628"/>
      <c r="BS6" s="629">
        <v>3129</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53176</v>
      </c>
      <c r="CS6" s="626"/>
      <c r="CT6" s="626"/>
      <c r="CU6" s="626"/>
      <c r="CV6" s="626"/>
      <c r="CW6" s="626"/>
      <c r="CX6" s="626"/>
      <c r="CY6" s="627"/>
      <c r="CZ6" s="628">
        <v>1.4</v>
      </c>
      <c r="DA6" s="628"/>
      <c r="DB6" s="628"/>
      <c r="DC6" s="628"/>
      <c r="DD6" s="634" t="s">
        <v>217</v>
      </c>
      <c r="DE6" s="626"/>
      <c r="DF6" s="626"/>
      <c r="DG6" s="626"/>
      <c r="DH6" s="626"/>
      <c r="DI6" s="626"/>
      <c r="DJ6" s="626"/>
      <c r="DK6" s="626"/>
      <c r="DL6" s="626"/>
      <c r="DM6" s="626"/>
      <c r="DN6" s="626"/>
      <c r="DO6" s="626"/>
      <c r="DP6" s="627"/>
      <c r="DQ6" s="634">
        <v>53176</v>
      </c>
      <c r="DR6" s="626"/>
      <c r="DS6" s="626"/>
      <c r="DT6" s="626"/>
      <c r="DU6" s="626"/>
      <c r="DV6" s="626"/>
      <c r="DW6" s="626"/>
      <c r="DX6" s="626"/>
      <c r="DY6" s="626"/>
      <c r="DZ6" s="626"/>
      <c r="EA6" s="626"/>
      <c r="EB6" s="626"/>
      <c r="EC6" s="635"/>
    </row>
    <row r="7" spans="2:143" ht="11.25" customHeight="1" x14ac:dyDescent="0.2">
      <c r="B7" s="622" t="s">
        <v>218</v>
      </c>
      <c r="C7" s="623"/>
      <c r="D7" s="623"/>
      <c r="E7" s="623"/>
      <c r="F7" s="623"/>
      <c r="G7" s="623"/>
      <c r="H7" s="623"/>
      <c r="I7" s="623"/>
      <c r="J7" s="623"/>
      <c r="K7" s="623"/>
      <c r="L7" s="623"/>
      <c r="M7" s="623"/>
      <c r="N7" s="623"/>
      <c r="O7" s="623"/>
      <c r="P7" s="623"/>
      <c r="Q7" s="624"/>
      <c r="R7" s="625">
        <v>308</v>
      </c>
      <c r="S7" s="626"/>
      <c r="T7" s="626"/>
      <c r="U7" s="626"/>
      <c r="V7" s="626"/>
      <c r="W7" s="626"/>
      <c r="X7" s="626"/>
      <c r="Y7" s="627"/>
      <c r="Z7" s="628">
        <v>0</v>
      </c>
      <c r="AA7" s="628"/>
      <c r="AB7" s="628"/>
      <c r="AC7" s="628"/>
      <c r="AD7" s="629">
        <v>308</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144171</v>
      </c>
      <c r="BH7" s="626"/>
      <c r="BI7" s="626"/>
      <c r="BJ7" s="626"/>
      <c r="BK7" s="626"/>
      <c r="BL7" s="626"/>
      <c r="BM7" s="626"/>
      <c r="BN7" s="627"/>
      <c r="BO7" s="628">
        <v>52.2</v>
      </c>
      <c r="BP7" s="628"/>
      <c r="BQ7" s="628"/>
      <c r="BR7" s="628"/>
      <c r="BS7" s="629">
        <v>3129</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880551</v>
      </c>
      <c r="CS7" s="626"/>
      <c r="CT7" s="626"/>
      <c r="CU7" s="626"/>
      <c r="CV7" s="626"/>
      <c r="CW7" s="626"/>
      <c r="CX7" s="626"/>
      <c r="CY7" s="627"/>
      <c r="CZ7" s="628">
        <v>23.3</v>
      </c>
      <c r="DA7" s="628"/>
      <c r="DB7" s="628"/>
      <c r="DC7" s="628"/>
      <c r="DD7" s="634">
        <v>67149</v>
      </c>
      <c r="DE7" s="626"/>
      <c r="DF7" s="626"/>
      <c r="DG7" s="626"/>
      <c r="DH7" s="626"/>
      <c r="DI7" s="626"/>
      <c r="DJ7" s="626"/>
      <c r="DK7" s="626"/>
      <c r="DL7" s="626"/>
      <c r="DM7" s="626"/>
      <c r="DN7" s="626"/>
      <c r="DO7" s="626"/>
      <c r="DP7" s="627"/>
      <c r="DQ7" s="634">
        <v>716085</v>
      </c>
      <c r="DR7" s="626"/>
      <c r="DS7" s="626"/>
      <c r="DT7" s="626"/>
      <c r="DU7" s="626"/>
      <c r="DV7" s="626"/>
      <c r="DW7" s="626"/>
      <c r="DX7" s="626"/>
      <c r="DY7" s="626"/>
      <c r="DZ7" s="626"/>
      <c r="EA7" s="626"/>
      <c r="EB7" s="626"/>
      <c r="EC7" s="635"/>
    </row>
    <row r="8" spans="2:143" ht="11.25" customHeight="1" x14ac:dyDescent="0.2">
      <c r="B8" s="622" t="s">
        <v>221</v>
      </c>
      <c r="C8" s="623"/>
      <c r="D8" s="623"/>
      <c r="E8" s="623"/>
      <c r="F8" s="623"/>
      <c r="G8" s="623"/>
      <c r="H8" s="623"/>
      <c r="I8" s="623"/>
      <c r="J8" s="623"/>
      <c r="K8" s="623"/>
      <c r="L8" s="623"/>
      <c r="M8" s="623"/>
      <c r="N8" s="623"/>
      <c r="O8" s="623"/>
      <c r="P8" s="623"/>
      <c r="Q8" s="624"/>
      <c r="R8" s="625">
        <v>573</v>
      </c>
      <c r="S8" s="626"/>
      <c r="T8" s="626"/>
      <c r="U8" s="626"/>
      <c r="V8" s="626"/>
      <c r="W8" s="626"/>
      <c r="X8" s="626"/>
      <c r="Y8" s="627"/>
      <c r="Z8" s="628">
        <v>0</v>
      </c>
      <c r="AA8" s="628"/>
      <c r="AB8" s="628"/>
      <c r="AC8" s="628"/>
      <c r="AD8" s="629">
        <v>573</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5835</v>
      </c>
      <c r="BH8" s="626"/>
      <c r="BI8" s="626"/>
      <c r="BJ8" s="626"/>
      <c r="BK8" s="626"/>
      <c r="BL8" s="626"/>
      <c r="BM8" s="626"/>
      <c r="BN8" s="627"/>
      <c r="BO8" s="628">
        <v>2.1</v>
      </c>
      <c r="BP8" s="628"/>
      <c r="BQ8" s="628"/>
      <c r="BR8" s="628"/>
      <c r="BS8" s="634" t="s">
        <v>223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677422</v>
      </c>
      <c r="CS8" s="626"/>
      <c r="CT8" s="626"/>
      <c r="CU8" s="626"/>
      <c r="CV8" s="626"/>
      <c r="CW8" s="626"/>
      <c r="CX8" s="626"/>
      <c r="CY8" s="627"/>
      <c r="CZ8" s="628">
        <v>17.899999999999999</v>
      </c>
      <c r="DA8" s="628"/>
      <c r="DB8" s="628"/>
      <c r="DC8" s="628"/>
      <c r="DD8" s="634">
        <v>39938</v>
      </c>
      <c r="DE8" s="626"/>
      <c r="DF8" s="626"/>
      <c r="DG8" s="626"/>
      <c r="DH8" s="626"/>
      <c r="DI8" s="626"/>
      <c r="DJ8" s="626"/>
      <c r="DK8" s="626"/>
      <c r="DL8" s="626"/>
      <c r="DM8" s="626"/>
      <c r="DN8" s="626"/>
      <c r="DO8" s="626"/>
      <c r="DP8" s="627"/>
      <c r="DQ8" s="634">
        <v>372081</v>
      </c>
      <c r="DR8" s="626"/>
      <c r="DS8" s="626"/>
      <c r="DT8" s="626"/>
      <c r="DU8" s="626"/>
      <c r="DV8" s="626"/>
      <c r="DW8" s="626"/>
      <c r="DX8" s="626"/>
      <c r="DY8" s="626"/>
      <c r="DZ8" s="626"/>
      <c r="EA8" s="626"/>
      <c r="EB8" s="626"/>
      <c r="EC8" s="635"/>
    </row>
    <row r="9" spans="2:143" ht="11.25" customHeight="1" x14ac:dyDescent="0.2">
      <c r="B9" s="622" t="s">
        <v>225</v>
      </c>
      <c r="C9" s="623"/>
      <c r="D9" s="623"/>
      <c r="E9" s="623"/>
      <c r="F9" s="623"/>
      <c r="G9" s="623"/>
      <c r="H9" s="623"/>
      <c r="I9" s="623"/>
      <c r="J9" s="623"/>
      <c r="K9" s="623"/>
      <c r="L9" s="623"/>
      <c r="M9" s="623"/>
      <c r="N9" s="623"/>
      <c r="O9" s="623"/>
      <c r="P9" s="623"/>
      <c r="Q9" s="624"/>
      <c r="R9" s="625">
        <v>346</v>
      </c>
      <c r="S9" s="626"/>
      <c r="T9" s="626"/>
      <c r="U9" s="626"/>
      <c r="V9" s="626"/>
      <c r="W9" s="626"/>
      <c r="X9" s="626"/>
      <c r="Y9" s="627"/>
      <c r="Z9" s="628">
        <v>0</v>
      </c>
      <c r="AA9" s="628"/>
      <c r="AB9" s="628"/>
      <c r="AC9" s="628"/>
      <c r="AD9" s="629">
        <v>346</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121186</v>
      </c>
      <c r="BH9" s="626"/>
      <c r="BI9" s="626"/>
      <c r="BJ9" s="626"/>
      <c r="BK9" s="626"/>
      <c r="BL9" s="626"/>
      <c r="BM9" s="626"/>
      <c r="BN9" s="627"/>
      <c r="BO9" s="628">
        <v>43.9</v>
      </c>
      <c r="BP9" s="628"/>
      <c r="BQ9" s="628"/>
      <c r="BR9" s="628"/>
      <c r="BS9" s="634" t="s">
        <v>223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343264</v>
      </c>
      <c r="CS9" s="626"/>
      <c r="CT9" s="626"/>
      <c r="CU9" s="626"/>
      <c r="CV9" s="626"/>
      <c r="CW9" s="626"/>
      <c r="CX9" s="626"/>
      <c r="CY9" s="627"/>
      <c r="CZ9" s="628">
        <v>9.1</v>
      </c>
      <c r="DA9" s="628"/>
      <c r="DB9" s="628"/>
      <c r="DC9" s="628"/>
      <c r="DD9" s="634" t="s">
        <v>223</v>
      </c>
      <c r="DE9" s="626"/>
      <c r="DF9" s="626"/>
      <c r="DG9" s="626"/>
      <c r="DH9" s="626"/>
      <c r="DI9" s="626"/>
      <c r="DJ9" s="626"/>
      <c r="DK9" s="626"/>
      <c r="DL9" s="626"/>
      <c r="DM9" s="626"/>
      <c r="DN9" s="626"/>
      <c r="DO9" s="626"/>
      <c r="DP9" s="627"/>
      <c r="DQ9" s="634">
        <v>312586</v>
      </c>
      <c r="DR9" s="626"/>
      <c r="DS9" s="626"/>
      <c r="DT9" s="626"/>
      <c r="DU9" s="626"/>
      <c r="DV9" s="626"/>
      <c r="DW9" s="626"/>
      <c r="DX9" s="626"/>
      <c r="DY9" s="626"/>
      <c r="DZ9" s="626"/>
      <c r="EA9" s="626"/>
      <c r="EB9" s="626"/>
      <c r="EC9" s="635"/>
    </row>
    <row r="10" spans="2:143" ht="11.25" customHeight="1" x14ac:dyDescent="0.2">
      <c r="B10" s="622" t="s">
        <v>228</v>
      </c>
      <c r="C10" s="623"/>
      <c r="D10" s="623"/>
      <c r="E10" s="623"/>
      <c r="F10" s="623"/>
      <c r="G10" s="623"/>
      <c r="H10" s="623"/>
      <c r="I10" s="623"/>
      <c r="J10" s="623"/>
      <c r="K10" s="623"/>
      <c r="L10" s="623"/>
      <c r="M10" s="623"/>
      <c r="N10" s="623"/>
      <c r="O10" s="623"/>
      <c r="P10" s="623"/>
      <c r="Q10" s="624"/>
      <c r="R10" s="625">
        <v>68066</v>
      </c>
      <c r="S10" s="626"/>
      <c r="T10" s="626"/>
      <c r="U10" s="626"/>
      <c r="V10" s="626"/>
      <c r="W10" s="626"/>
      <c r="X10" s="626"/>
      <c r="Y10" s="627"/>
      <c r="Z10" s="628">
        <v>1.7</v>
      </c>
      <c r="AA10" s="628"/>
      <c r="AB10" s="628"/>
      <c r="AC10" s="628"/>
      <c r="AD10" s="629">
        <v>68066</v>
      </c>
      <c r="AE10" s="629"/>
      <c r="AF10" s="629"/>
      <c r="AG10" s="629"/>
      <c r="AH10" s="629"/>
      <c r="AI10" s="629"/>
      <c r="AJ10" s="629"/>
      <c r="AK10" s="629"/>
      <c r="AL10" s="630">
        <v>2.9</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8570</v>
      </c>
      <c r="BH10" s="626"/>
      <c r="BI10" s="626"/>
      <c r="BJ10" s="626"/>
      <c r="BK10" s="626"/>
      <c r="BL10" s="626"/>
      <c r="BM10" s="626"/>
      <c r="BN10" s="627"/>
      <c r="BO10" s="628">
        <v>3.1</v>
      </c>
      <c r="BP10" s="628"/>
      <c r="BQ10" s="628"/>
      <c r="BR10" s="628"/>
      <c r="BS10" s="634">
        <v>1428</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9229</v>
      </c>
      <c r="CS10" s="626"/>
      <c r="CT10" s="626"/>
      <c r="CU10" s="626"/>
      <c r="CV10" s="626"/>
      <c r="CW10" s="626"/>
      <c r="CX10" s="626"/>
      <c r="CY10" s="627"/>
      <c r="CZ10" s="628">
        <v>0.2</v>
      </c>
      <c r="DA10" s="628"/>
      <c r="DB10" s="628"/>
      <c r="DC10" s="628"/>
      <c r="DD10" s="634" t="s">
        <v>223</v>
      </c>
      <c r="DE10" s="626"/>
      <c r="DF10" s="626"/>
      <c r="DG10" s="626"/>
      <c r="DH10" s="626"/>
      <c r="DI10" s="626"/>
      <c r="DJ10" s="626"/>
      <c r="DK10" s="626"/>
      <c r="DL10" s="626"/>
      <c r="DM10" s="626"/>
      <c r="DN10" s="626"/>
      <c r="DO10" s="626"/>
      <c r="DP10" s="627"/>
      <c r="DQ10" s="634">
        <v>4429</v>
      </c>
      <c r="DR10" s="626"/>
      <c r="DS10" s="626"/>
      <c r="DT10" s="626"/>
      <c r="DU10" s="626"/>
      <c r="DV10" s="626"/>
      <c r="DW10" s="626"/>
      <c r="DX10" s="626"/>
      <c r="DY10" s="626"/>
      <c r="DZ10" s="626"/>
      <c r="EA10" s="626"/>
      <c r="EB10" s="626"/>
      <c r="EC10" s="635"/>
    </row>
    <row r="11" spans="2:143" ht="11.25" customHeight="1" x14ac:dyDescent="0.2">
      <c r="B11" s="622" t="s">
        <v>231</v>
      </c>
      <c r="C11" s="623"/>
      <c r="D11" s="623"/>
      <c r="E11" s="623"/>
      <c r="F11" s="623"/>
      <c r="G11" s="623"/>
      <c r="H11" s="623"/>
      <c r="I11" s="623"/>
      <c r="J11" s="623"/>
      <c r="K11" s="623"/>
      <c r="L11" s="623"/>
      <c r="M11" s="623"/>
      <c r="N11" s="623"/>
      <c r="O11" s="623"/>
      <c r="P11" s="623"/>
      <c r="Q11" s="624"/>
      <c r="R11" s="625" t="s">
        <v>223</v>
      </c>
      <c r="S11" s="626"/>
      <c r="T11" s="626"/>
      <c r="U11" s="626"/>
      <c r="V11" s="626"/>
      <c r="W11" s="626"/>
      <c r="X11" s="626"/>
      <c r="Y11" s="627"/>
      <c r="Z11" s="628" t="s">
        <v>223</v>
      </c>
      <c r="AA11" s="628"/>
      <c r="AB11" s="628"/>
      <c r="AC11" s="628"/>
      <c r="AD11" s="629" t="s">
        <v>223</v>
      </c>
      <c r="AE11" s="629"/>
      <c r="AF11" s="629"/>
      <c r="AG11" s="629"/>
      <c r="AH11" s="629"/>
      <c r="AI11" s="629"/>
      <c r="AJ11" s="629"/>
      <c r="AK11" s="629"/>
      <c r="AL11" s="630" t="s">
        <v>223</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8580</v>
      </c>
      <c r="BH11" s="626"/>
      <c r="BI11" s="626"/>
      <c r="BJ11" s="626"/>
      <c r="BK11" s="626"/>
      <c r="BL11" s="626"/>
      <c r="BM11" s="626"/>
      <c r="BN11" s="627"/>
      <c r="BO11" s="628">
        <v>3.1</v>
      </c>
      <c r="BP11" s="628"/>
      <c r="BQ11" s="628"/>
      <c r="BR11" s="628"/>
      <c r="BS11" s="634">
        <v>1701</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430934</v>
      </c>
      <c r="CS11" s="626"/>
      <c r="CT11" s="626"/>
      <c r="CU11" s="626"/>
      <c r="CV11" s="626"/>
      <c r="CW11" s="626"/>
      <c r="CX11" s="626"/>
      <c r="CY11" s="627"/>
      <c r="CZ11" s="628">
        <v>11.4</v>
      </c>
      <c r="DA11" s="628"/>
      <c r="DB11" s="628"/>
      <c r="DC11" s="628"/>
      <c r="DD11" s="634">
        <v>235349</v>
      </c>
      <c r="DE11" s="626"/>
      <c r="DF11" s="626"/>
      <c r="DG11" s="626"/>
      <c r="DH11" s="626"/>
      <c r="DI11" s="626"/>
      <c r="DJ11" s="626"/>
      <c r="DK11" s="626"/>
      <c r="DL11" s="626"/>
      <c r="DM11" s="626"/>
      <c r="DN11" s="626"/>
      <c r="DO11" s="626"/>
      <c r="DP11" s="627"/>
      <c r="DQ11" s="634">
        <v>142095</v>
      </c>
      <c r="DR11" s="626"/>
      <c r="DS11" s="626"/>
      <c r="DT11" s="626"/>
      <c r="DU11" s="626"/>
      <c r="DV11" s="626"/>
      <c r="DW11" s="626"/>
      <c r="DX11" s="626"/>
      <c r="DY11" s="626"/>
      <c r="DZ11" s="626"/>
      <c r="EA11" s="626"/>
      <c r="EB11" s="626"/>
      <c r="EC11" s="635"/>
    </row>
    <row r="12" spans="2:143" ht="11.25" customHeight="1" x14ac:dyDescent="0.2">
      <c r="B12" s="622" t="s">
        <v>234</v>
      </c>
      <c r="C12" s="623"/>
      <c r="D12" s="623"/>
      <c r="E12" s="623"/>
      <c r="F12" s="623"/>
      <c r="G12" s="623"/>
      <c r="H12" s="623"/>
      <c r="I12" s="623"/>
      <c r="J12" s="623"/>
      <c r="K12" s="623"/>
      <c r="L12" s="623"/>
      <c r="M12" s="623"/>
      <c r="N12" s="623"/>
      <c r="O12" s="623"/>
      <c r="P12" s="623"/>
      <c r="Q12" s="624"/>
      <c r="R12" s="625" t="s">
        <v>223</v>
      </c>
      <c r="S12" s="626"/>
      <c r="T12" s="626"/>
      <c r="U12" s="626"/>
      <c r="V12" s="626"/>
      <c r="W12" s="626"/>
      <c r="X12" s="626"/>
      <c r="Y12" s="627"/>
      <c r="Z12" s="628" t="s">
        <v>223</v>
      </c>
      <c r="AA12" s="628"/>
      <c r="AB12" s="628"/>
      <c r="AC12" s="628"/>
      <c r="AD12" s="629" t="s">
        <v>223</v>
      </c>
      <c r="AE12" s="629"/>
      <c r="AF12" s="629"/>
      <c r="AG12" s="629"/>
      <c r="AH12" s="629"/>
      <c r="AI12" s="629"/>
      <c r="AJ12" s="629"/>
      <c r="AK12" s="629"/>
      <c r="AL12" s="630" t="s">
        <v>223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91094</v>
      </c>
      <c r="BH12" s="626"/>
      <c r="BI12" s="626"/>
      <c r="BJ12" s="626"/>
      <c r="BK12" s="626"/>
      <c r="BL12" s="626"/>
      <c r="BM12" s="626"/>
      <c r="BN12" s="627"/>
      <c r="BO12" s="628">
        <v>33</v>
      </c>
      <c r="BP12" s="628"/>
      <c r="BQ12" s="628"/>
      <c r="BR12" s="628"/>
      <c r="BS12" s="634" t="s">
        <v>223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127314</v>
      </c>
      <c r="CS12" s="626"/>
      <c r="CT12" s="626"/>
      <c r="CU12" s="626"/>
      <c r="CV12" s="626"/>
      <c r="CW12" s="626"/>
      <c r="CX12" s="626"/>
      <c r="CY12" s="627"/>
      <c r="CZ12" s="628">
        <v>3.4</v>
      </c>
      <c r="DA12" s="628"/>
      <c r="DB12" s="628"/>
      <c r="DC12" s="628"/>
      <c r="DD12" s="634">
        <v>35068</v>
      </c>
      <c r="DE12" s="626"/>
      <c r="DF12" s="626"/>
      <c r="DG12" s="626"/>
      <c r="DH12" s="626"/>
      <c r="DI12" s="626"/>
      <c r="DJ12" s="626"/>
      <c r="DK12" s="626"/>
      <c r="DL12" s="626"/>
      <c r="DM12" s="626"/>
      <c r="DN12" s="626"/>
      <c r="DO12" s="626"/>
      <c r="DP12" s="627"/>
      <c r="DQ12" s="634">
        <v>85339</v>
      </c>
      <c r="DR12" s="626"/>
      <c r="DS12" s="626"/>
      <c r="DT12" s="626"/>
      <c r="DU12" s="626"/>
      <c r="DV12" s="626"/>
      <c r="DW12" s="626"/>
      <c r="DX12" s="626"/>
      <c r="DY12" s="626"/>
      <c r="DZ12" s="626"/>
      <c r="EA12" s="626"/>
      <c r="EB12" s="626"/>
      <c r="EC12" s="635"/>
    </row>
    <row r="13" spans="2:143" ht="11.25" customHeight="1" x14ac:dyDescent="0.2">
      <c r="B13" s="622" t="s">
        <v>237</v>
      </c>
      <c r="C13" s="623"/>
      <c r="D13" s="623"/>
      <c r="E13" s="623"/>
      <c r="F13" s="623"/>
      <c r="G13" s="623"/>
      <c r="H13" s="623"/>
      <c r="I13" s="623"/>
      <c r="J13" s="623"/>
      <c r="K13" s="623"/>
      <c r="L13" s="623"/>
      <c r="M13" s="623"/>
      <c r="N13" s="623"/>
      <c r="O13" s="623"/>
      <c r="P13" s="623"/>
      <c r="Q13" s="624"/>
      <c r="R13" s="625">
        <v>6026</v>
      </c>
      <c r="S13" s="626"/>
      <c r="T13" s="626"/>
      <c r="U13" s="626"/>
      <c r="V13" s="626"/>
      <c r="W13" s="626"/>
      <c r="X13" s="626"/>
      <c r="Y13" s="627"/>
      <c r="Z13" s="628">
        <v>0.2</v>
      </c>
      <c r="AA13" s="628"/>
      <c r="AB13" s="628"/>
      <c r="AC13" s="628"/>
      <c r="AD13" s="629">
        <v>6026</v>
      </c>
      <c r="AE13" s="629"/>
      <c r="AF13" s="629"/>
      <c r="AG13" s="629"/>
      <c r="AH13" s="629"/>
      <c r="AI13" s="629"/>
      <c r="AJ13" s="629"/>
      <c r="AK13" s="629"/>
      <c r="AL13" s="630">
        <v>0.3</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89571</v>
      </c>
      <c r="BH13" s="626"/>
      <c r="BI13" s="626"/>
      <c r="BJ13" s="626"/>
      <c r="BK13" s="626"/>
      <c r="BL13" s="626"/>
      <c r="BM13" s="626"/>
      <c r="BN13" s="627"/>
      <c r="BO13" s="628">
        <v>32.4</v>
      </c>
      <c r="BP13" s="628"/>
      <c r="BQ13" s="628"/>
      <c r="BR13" s="628"/>
      <c r="BS13" s="634" t="s">
        <v>223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290019</v>
      </c>
      <c r="CS13" s="626"/>
      <c r="CT13" s="626"/>
      <c r="CU13" s="626"/>
      <c r="CV13" s="626"/>
      <c r="CW13" s="626"/>
      <c r="CX13" s="626"/>
      <c r="CY13" s="627"/>
      <c r="CZ13" s="628">
        <v>7.7</v>
      </c>
      <c r="DA13" s="628"/>
      <c r="DB13" s="628"/>
      <c r="DC13" s="628"/>
      <c r="DD13" s="634">
        <v>138678</v>
      </c>
      <c r="DE13" s="626"/>
      <c r="DF13" s="626"/>
      <c r="DG13" s="626"/>
      <c r="DH13" s="626"/>
      <c r="DI13" s="626"/>
      <c r="DJ13" s="626"/>
      <c r="DK13" s="626"/>
      <c r="DL13" s="626"/>
      <c r="DM13" s="626"/>
      <c r="DN13" s="626"/>
      <c r="DO13" s="626"/>
      <c r="DP13" s="627"/>
      <c r="DQ13" s="634">
        <v>178087</v>
      </c>
      <c r="DR13" s="626"/>
      <c r="DS13" s="626"/>
      <c r="DT13" s="626"/>
      <c r="DU13" s="626"/>
      <c r="DV13" s="626"/>
      <c r="DW13" s="626"/>
      <c r="DX13" s="626"/>
      <c r="DY13" s="626"/>
      <c r="DZ13" s="626"/>
      <c r="EA13" s="626"/>
      <c r="EB13" s="626"/>
      <c r="EC13" s="635"/>
    </row>
    <row r="14" spans="2:143" ht="11.25" customHeight="1" x14ac:dyDescent="0.2">
      <c r="B14" s="622" t="s">
        <v>240</v>
      </c>
      <c r="C14" s="623"/>
      <c r="D14" s="623"/>
      <c r="E14" s="623"/>
      <c r="F14" s="623"/>
      <c r="G14" s="623"/>
      <c r="H14" s="623"/>
      <c r="I14" s="623"/>
      <c r="J14" s="623"/>
      <c r="K14" s="623"/>
      <c r="L14" s="623"/>
      <c r="M14" s="623"/>
      <c r="N14" s="623"/>
      <c r="O14" s="623"/>
      <c r="P14" s="623"/>
      <c r="Q14" s="624"/>
      <c r="R14" s="625" t="s">
        <v>223</v>
      </c>
      <c r="S14" s="626"/>
      <c r="T14" s="626"/>
      <c r="U14" s="626"/>
      <c r="V14" s="626"/>
      <c r="W14" s="626"/>
      <c r="X14" s="626"/>
      <c r="Y14" s="627"/>
      <c r="Z14" s="628" t="s">
        <v>223</v>
      </c>
      <c r="AA14" s="628"/>
      <c r="AB14" s="628"/>
      <c r="AC14" s="628"/>
      <c r="AD14" s="629" t="s">
        <v>223</v>
      </c>
      <c r="AE14" s="629"/>
      <c r="AF14" s="629"/>
      <c r="AG14" s="629"/>
      <c r="AH14" s="629"/>
      <c r="AI14" s="629"/>
      <c r="AJ14" s="629"/>
      <c r="AK14" s="629"/>
      <c r="AL14" s="630" t="s">
        <v>223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8877</v>
      </c>
      <c r="BH14" s="626"/>
      <c r="BI14" s="626"/>
      <c r="BJ14" s="626"/>
      <c r="BK14" s="626"/>
      <c r="BL14" s="626"/>
      <c r="BM14" s="626"/>
      <c r="BN14" s="627"/>
      <c r="BO14" s="628">
        <v>3.2</v>
      </c>
      <c r="BP14" s="628"/>
      <c r="BQ14" s="628"/>
      <c r="BR14" s="628"/>
      <c r="BS14" s="634" t="s">
        <v>223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146808</v>
      </c>
      <c r="CS14" s="626"/>
      <c r="CT14" s="626"/>
      <c r="CU14" s="626"/>
      <c r="CV14" s="626"/>
      <c r="CW14" s="626"/>
      <c r="CX14" s="626"/>
      <c r="CY14" s="627"/>
      <c r="CZ14" s="628">
        <v>3.9</v>
      </c>
      <c r="DA14" s="628"/>
      <c r="DB14" s="628"/>
      <c r="DC14" s="628"/>
      <c r="DD14" s="634">
        <v>2938</v>
      </c>
      <c r="DE14" s="626"/>
      <c r="DF14" s="626"/>
      <c r="DG14" s="626"/>
      <c r="DH14" s="626"/>
      <c r="DI14" s="626"/>
      <c r="DJ14" s="626"/>
      <c r="DK14" s="626"/>
      <c r="DL14" s="626"/>
      <c r="DM14" s="626"/>
      <c r="DN14" s="626"/>
      <c r="DO14" s="626"/>
      <c r="DP14" s="627"/>
      <c r="DQ14" s="634">
        <v>141608</v>
      </c>
      <c r="DR14" s="626"/>
      <c r="DS14" s="626"/>
      <c r="DT14" s="626"/>
      <c r="DU14" s="626"/>
      <c r="DV14" s="626"/>
      <c r="DW14" s="626"/>
      <c r="DX14" s="626"/>
      <c r="DY14" s="626"/>
      <c r="DZ14" s="626"/>
      <c r="EA14" s="626"/>
      <c r="EB14" s="626"/>
      <c r="EC14" s="635"/>
    </row>
    <row r="15" spans="2:143" ht="11.25" customHeight="1" x14ac:dyDescent="0.2">
      <c r="B15" s="622" t="s">
        <v>243</v>
      </c>
      <c r="C15" s="623"/>
      <c r="D15" s="623"/>
      <c r="E15" s="623"/>
      <c r="F15" s="623"/>
      <c r="G15" s="623"/>
      <c r="H15" s="623"/>
      <c r="I15" s="623"/>
      <c r="J15" s="623"/>
      <c r="K15" s="623"/>
      <c r="L15" s="623"/>
      <c r="M15" s="623"/>
      <c r="N15" s="623"/>
      <c r="O15" s="623"/>
      <c r="P15" s="623"/>
      <c r="Q15" s="624"/>
      <c r="R15" s="625">
        <v>403</v>
      </c>
      <c r="S15" s="626"/>
      <c r="T15" s="626"/>
      <c r="U15" s="626"/>
      <c r="V15" s="626"/>
      <c r="W15" s="626"/>
      <c r="X15" s="626"/>
      <c r="Y15" s="627"/>
      <c r="Z15" s="628">
        <v>0</v>
      </c>
      <c r="AA15" s="628"/>
      <c r="AB15" s="628"/>
      <c r="AC15" s="628"/>
      <c r="AD15" s="629">
        <v>403</v>
      </c>
      <c r="AE15" s="629"/>
      <c r="AF15" s="629"/>
      <c r="AG15" s="629"/>
      <c r="AH15" s="629"/>
      <c r="AI15" s="629"/>
      <c r="AJ15" s="629"/>
      <c r="AK15" s="629"/>
      <c r="AL15" s="630">
        <v>0</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30441</v>
      </c>
      <c r="BH15" s="626"/>
      <c r="BI15" s="626"/>
      <c r="BJ15" s="626"/>
      <c r="BK15" s="626"/>
      <c r="BL15" s="626"/>
      <c r="BM15" s="626"/>
      <c r="BN15" s="627"/>
      <c r="BO15" s="628">
        <v>11</v>
      </c>
      <c r="BP15" s="628"/>
      <c r="BQ15" s="628"/>
      <c r="BR15" s="628"/>
      <c r="BS15" s="634" t="s">
        <v>223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252297</v>
      </c>
      <c r="CS15" s="626"/>
      <c r="CT15" s="626"/>
      <c r="CU15" s="626"/>
      <c r="CV15" s="626"/>
      <c r="CW15" s="626"/>
      <c r="CX15" s="626"/>
      <c r="CY15" s="627"/>
      <c r="CZ15" s="628">
        <v>6.7</v>
      </c>
      <c r="DA15" s="628"/>
      <c r="DB15" s="628"/>
      <c r="DC15" s="628"/>
      <c r="DD15" s="634">
        <v>23229</v>
      </c>
      <c r="DE15" s="626"/>
      <c r="DF15" s="626"/>
      <c r="DG15" s="626"/>
      <c r="DH15" s="626"/>
      <c r="DI15" s="626"/>
      <c r="DJ15" s="626"/>
      <c r="DK15" s="626"/>
      <c r="DL15" s="626"/>
      <c r="DM15" s="626"/>
      <c r="DN15" s="626"/>
      <c r="DO15" s="626"/>
      <c r="DP15" s="627"/>
      <c r="DQ15" s="634">
        <v>204818</v>
      </c>
      <c r="DR15" s="626"/>
      <c r="DS15" s="626"/>
      <c r="DT15" s="626"/>
      <c r="DU15" s="626"/>
      <c r="DV15" s="626"/>
      <c r="DW15" s="626"/>
      <c r="DX15" s="626"/>
      <c r="DY15" s="626"/>
      <c r="DZ15" s="626"/>
      <c r="EA15" s="626"/>
      <c r="EB15" s="626"/>
      <c r="EC15" s="635"/>
    </row>
    <row r="16" spans="2:143" ht="11.25" customHeight="1" x14ac:dyDescent="0.2">
      <c r="B16" s="622" t="s">
        <v>246</v>
      </c>
      <c r="C16" s="623"/>
      <c r="D16" s="623"/>
      <c r="E16" s="623"/>
      <c r="F16" s="623"/>
      <c r="G16" s="623"/>
      <c r="H16" s="623"/>
      <c r="I16" s="623"/>
      <c r="J16" s="623"/>
      <c r="K16" s="623"/>
      <c r="L16" s="623"/>
      <c r="M16" s="623"/>
      <c r="N16" s="623"/>
      <c r="O16" s="623"/>
      <c r="P16" s="623"/>
      <c r="Q16" s="624"/>
      <c r="R16" s="625">
        <v>2179699</v>
      </c>
      <c r="S16" s="626"/>
      <c r="T16" s="626"/>
      <c r="U16" s="626"/>
      <c r="V16" s="626"/>
      <c r="W16" s="626"/>
      <c r="X16" s="626"/>
      <c r="Y16" s="627"/>
      <c r="Z16" s="628">
        <v>55.2</v>
      </c>
      <c r="AA16" s="628"/>
      <c r="AB16" s="628"/>
      <c r="AC16" s="628"/>
      <c r="AD16" s="629">
        <v>1946566</v>
      </c>
      <c r="AE16" s="629"/>
      <c r="AF16" s="629"/>
      <c r="AG16" s="629"/>
      <c r="AH16" s="629"/>
      <c r="AI16" s="629"/>
      <c r="AJ16" s="629"/>
      <c r="AK16" s="629"/>
      <c r="AL16" s="630">
        <v>83.1</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223</v>
      </c>
      <c r="BH16" s="626"/>
      <c r="BI16" s="626"/>
      <c r="BJ16" s="626"/>
      <c r="BK16" s="626"/>
      <c r="BL16" s="626"/>
      <c r="BM16" s="626"/>
      <c r="BN16" s="627"/>
      <c r="BO16" s="628" t="s">
        <v>223</v>
      </c>
      <c r="BP16" s="628"/>
      <c r="BQ16" s="628"/>
      <c r="BR16" s="628"/>
      <c r="BS16" s="634" t="s">
        <v>223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t="s">
        <v>223</v>
      </c>
      <c r="CS16" s="626"/>
      <c r="CT16" s="626"/>
      <c r="CU16" s="626"/>
      <c r="CV16" s="626"/>
      <c r="CW16" s="626"/>
      <c r="CX16" s="626"/>
      <c r="CY16" s="627"/>
      <c r="CZ16" s="628" t="s">
        <v>223</v>
      </c>
      <c r="DA16" s="628"/>
      <c r="DB16" s="628"/>
      <c r="DC16" s="628"/>
      <c r="DD16" s="634" t="s">
        <v>223</v>
      </c>
      <c r="DE16" s="626"/>
      <c r="DF16" s="626"/>
      <c r="DG16" s="626"/>
      <c r="DH16" s="626"/>
      <c r="DI16" s="626"/>
      <c r="DJ16" s="626"/>
      <c r="DK16" s="626"/>
      <c r="DL16" s="626"/>
      <c r="DM16" s="626"/>
      <c r="DN16" s="626"/>
      <c r="DO16" s="626"/>
      <c r="DP16" s="627"/>
      <c r="DQ16" s="634" t="s">
        <v>223</v>
      </c>
      <c r="DR16" s="626"/>
      <c r="DS16" s="626"/>
      <c r="DT16" s="626"/>
      <c r="DU16" s="626"/>
      <c r="DV16" s="626"/>
      <c r="DW16" s="626"/>
      <c r="DX16" s="626"/>
      <c r="DY16" s="626"/>
      <c r="DZ16" s="626"/>
      <c r="EA16" s="626"/>
      <c r="EB16" s="626"/>
      <c r="EC16" s="635"/>
    </row>
    <row r="17" spans="2:133" ht="11.25" customHeight="1" x14ac:dyDescent="0.2">
      <c r="B17" s="622" t="s">
        <v>249</v>
      </c>
      <c r="C17" s="623"/>
      <c r="D17" s="623"/>
      <c r="E17" s="623"/>
      <c r="F17" s="623"/>
      <c r="G17" s="623"/>
      <c r="H17" s="623"/>
      <c r="I17" s="623"/>
      <c r="J17" s="623"/>
      <c r="K17" s="623"/>
      <c r="L17" s="623"/>
      <c r="M17" s="623"/>
      <c r="N17" s="623"/>
      <c r="O17" s="623"/>
      <c r="P17" s="623"/>
      <c r="Q17" s="624"/>
      <c r="R17" s="625">
        <v>1946566</v>
      </c>
      <c r="S17" s="626"/>
      <c r="T17" s="626"/>
      <c r="U17" s="626"/>
      <c r="V17" s="626"/>
      <c r="W17" s="626"/>
      <c r="X17" s="626"/>
      <c r="Y17" s="627"/>
      <c r="Z17" s="628">
        <v>49.3</v>
      </c>
      <c r="AA17" s="628"/>
      <c r="AB17" s="628"/>
      <c r="AC17" s="628"/>
      <c r="AD17" s="629">
        <v>1946566</v>
      </c>
      <c r="AE17" s="629"/>
      <c r="AF17" s="629"/>
      <c r="AG17" s="629"/>
      <c r="AH17" s="629"/>
      <c r="AI17" s="629"/>
      <c r="AJ17" s="629"/>
      <c r="AK17" s="629"/>
      <c r="AL17" s="630">
        <v>83.1</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223</v>
      </c>
      <c r="BH17" s="626"/>
      <c r="BI17" s="626"/>
      <c r="BJ17" s="626"/>
      <c r="BK17" s="626"/>
      <c r="BL17" s="626"/>
      <c r="BM17" s="626"/>
      <c r="BN17" s="627"/>
      <c r="BO17" s="628" t="s">
        <v>223</v>
      </c>
      <c r="BP17" s="628"/>
      <c r="BQ17" s="628"/>
      <c r="BR17" s="628"/>
      <c r="BS17" s="634" t="s">
        <v>223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565519</v>
      </c>
      <c r="CS17" s="626"/>
      <c r="CT17" s="626"/>
      <c r="CU17" s="626"/>
      <c r="CV17" s="626"/>
      <c r="CW17" s="626"/>
      <c r="CX17" s="626"/>
      <c r="CY17" s="627"/>
      <c r="CZ17" s="628">
        <v>15</v>
      </c>
      <c r="DA17" s="628"/>
      <c r="DB17" s="628"/>
      <c r="DC17" s="628"/>
      <c r="DD17" s="634" t="s">
        <v>223</v>
      </c>
      <c r="DE17" s="626"/>
      <c r="DF17" s="626"/>
      <c r="DG17" s="626"/>
      <c r="DH17" s="626"/>
      <c r="DI17" s="626"/>
      <c r="DJ17" s="626"/>
      <c r="DK17" s="626"/>
      <c r="DL17" s="626"/>
      <c r="DM17" s="626"/>
      <c r="DN17" s="626"/>
      <c r="DO17" s="626"/>
      <c r="DP17" s="627"/>
      <c r="DQ17" s="634">
        <v>512033</v>
      </c>
      <c r="DR17" s="626"/>
      <c r="DS17" s="626"/>
      <c r="DT17" s="626"/>
      <c r="DU17" s="626"/>
      <c r="DV17" s="626"/>
      <c r="DW17" s="626"/>
      <c r="DX17" s="626"/>
      <c r="DY17" s="626"/>
      <c r="DZ17" s="626"/>
      <c r="EA17" s="626"/>
      <c r="EB17" s="626"/>
      <c r="EC17" s="635"/>
    </row>
    <row r="18" spans="2:133" ht="11.25" customHeight="1" x14ac:dyDescent="0.2">
      <c r="B18" s="622" t="s">
        <v>252</v>
      </c>
      <c r="C18" s="623"/>
      <c r="D18" s="623"/>
      <c r="E18" s="623"/>
      <c r="F18" s="623"/>
      <c r="G18" s="623"/>
      <c r="H18" s="623"/>
      <c r="I18" s="623"/>
      <c r="J18" s="623"/>
      <c r="K18" s="623"/>
      <c r="L18" s="623"/>
      <c r="M18" s="623"/>
      <c r="N18" s="623"/>
      <c r="O18" s="623"/>
      <c r="P18" s="623"/>
      <c r="Q18" s="624"/>
      <c r="R18" s="625">
        <v>233133</v>
      </c>
      <c r="S18" s="626"/>
      <c r="T18" s="626"/>
      <c r="U18" s="626"/>
      <c r="V18" s="626"/>
      <c r="W18" s="626"/>
      <c r="X18" s="626"/>
      <c r="Y18" s="627"/>
      <c r="Z18" s="628">
        <v>5.9</v>
      </c>
      <c r="AA18" s="628"/>
      <c r="AB18" s="628"/>
      <c r="AC18" s="628"/>
      <c r="AD18" s="629" t="s">
        <v>223</v>
      </c>
      <c r="AE18" s="629"/>
      <c r="AF18" s="629"/>
      <c r="AG18" s="629"/>
      <c r="AH18" s="629"/>
      <c r="AI18" s="629"/>
      <c r="AJ18" s="629"/>
      <c r="AK18" s="629"/>
      <c r="AL18" s="630" t="s">
        <v>223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223</v>
      </c>
      <c r="BH18" s="626"/>
      <c r="BI18" s="626"/>
      <c r="BJ18" s="626"/>
      <c r="BK18" s="626"/>
      <c r="BL18" s="626"/>
      <c r="BM18" s="626"/>
      <c r="BN18" s="627"/>
      <c r="BO18" s="628" t="s">
        <v>223</v>
      </c>
      <c r="BP18" s="628"/>
      <c r="BQ18" s="628"/>
      <c r="BR18" s="628"/>
      <c r="BS18" s="634" t="s">
        <v>223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223</v>
      </c>
      <c r="CS18" s="626"/>
      <c r="CT18" s="626"/>
      <c r="CU18" s="626"/>
      <c r="CV18" s="626"/>
      <c r="CW18" s="626"/>
      <c r="CX18" s="626"/>
      <c r="CY18" s="627"/>
      <c r="CZ18" s="628" t="s">
        <v>223</v>
      </c>
      <c r="DA18" s="628"/>
      <c r="DB18" s="628"/>
      <c r="DC18" s="628"/>
      <c r="DD18" s="634" t="s">
        <v>223</v>
      </c>
      <c r="DE18" s="626"/>
      <c r="DF18" s="626"/>
      <c r="DG18" s="626"/>
      <c r="DH18" s="626"/>
      <c r="DI18" s="626"/>
      <c r="DJ18" s="626"/>
      <c r="DK18" s="626"/>
      <c r="DL18" s="626"/>
      <c r="DM18" s="626"/>
      <c r="DN18" s="626"/>
      <c r="DO18" s="626"/>
      <c r="DP18" s="627"/>
      <c r="DQ18" s="634" t="s">
        <v>223</v>
      </c>
      <c r="DR18" s="626"/>
      <c r="DS18" s="626"/>
      <c r="DT18" s="626"/>
      <c r="DU18" s="626"/>
      <c r="DV18" s="626"/>
      <c r="DW18" s="626"/>
      <c r="DX18" s="626"/>
      <c r="DY18" s="626"/>
      <c r="DZ18" s="626"/>
      <c r="EA18" s="626"/>
      <c r="EB18" s="626"/>
      <c r="EC18" s="635"/>
    </row>
    <row r="19" spans="2:133" ht="11.25" customHeight="1" x14ac:dyDescent="0.2">
      <c r="B19" s="622" t="s">
        <v>255</v>
      </c>
      <c r="C19" s="623"/>
      <c r="D19" s="623"/>
      <c r="E19" s="623"/>
      <c r="F19" s="623"/>
      <c r="G19" s="623"/>
      <c r="H19" s="623"/>
      <c r="I19" s="623"/>
      <c r="J19" s="623"/>
      <c r="K19" s="623"/>
      <c r="L19" s="623"/>
      <c r="M19" s="623"/>
      <c r="N19" s="623"/>
      <c r="O19" s="623"/>
      <c r="P19" s="623"/>
      <c r="Q19" s="624"/>
      <c r="R19" s="625" t="s">
        <v>223</v>
      </c>
      <c r="S19" s="626"/>
      <c r="T19" s="626"/>
      <c r="U19" s="626"/>
      <c r="V19" s="626"/>
      <c r="W19" s="626"/>
      <c r="X19" s="626"/>
      <c r="Y19" s="627"/>
      <c r="Z19" s="628" t="s">
        <v>223</v>
      </c>
      <c r="AA19" s="628"/>
      <c r="AB19" s="628"/>
      <c r="AC19" s="628"/>
      <c r="AD19" s="629" t="s">
        <v>223</v>
      </c>
      <c r="AE19" s="629"/>
      <c r="AF19" s="629"/>
      <c r="AG19" s="629"/>
      <c r="AH19" s="629"/>
      <c r="AI19" s="629"/>
      <c r="AJ19" s="629"/>
      <c r="AK19" s="629"/>
      <c r="AL19" s="630" t="s">
        <v>223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1554</v>
      </c>
      <c r="BH19" s="626"/>
      <c r="BI19" s="626"/>
      <c r="BJ19" s="626"/>
      <c r="BK19" s="626"/>
      <c r="BL19" s="626"/>
      <c r="BM19" s="626"/>
      <c r="BN19" s="627"/>
      <c r="BO19" s="628">
        <v>0.6</v>
      </c>
      <c r="BP19" s="628"/>
      <c r="BQ19" s="628"/>
      <c r="BR19" s="628"/>
      <c r="BS19" s="634" t="s">
        <v>223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223</v>
      </c>
      <c r="CS19" s="626"/>
      <c r="CT19" s="626"/>
      <c r="CU19" s="626"/>
      <c r="CV19" s="626"/>
      <c r="CW19" s="626"/>
      <c r="CX19" s="626"/>
      <c r="CY19" s="627"/>
      <c r="CZ19" s="628" t="s">
        <v>223</v>
      </c>
      <c r="DA19" s="628"/>
      <c r="DB19" s="628"/>
      <c r="DC19" s="628"/>
      <c r="DD19" s="634" t="s">
        <v>223</v>
      </c>
      <c r="DE19" s="626"/>
      <c r="DF19" s="626"/>
      <c r="DG19" s="626"/>
      <c r="DH19" s="626"/>
      <c r="DI19" s="626"/>
      <c r="DJ19" s="626"/>
      <c r="DK19" s="626"/>
      <c r="DL19" s="626"/>
      <c r="DM19" s="626"/>
      <c r="DN19" s="626"/>
      <c r="DO19" s="626"/>
      <c r="DP19" s="627"/>
      <c r="DQ19" s="634" t="s">
        <v>223</v>
      </c>
      <c r="DR19" s="626"/>
      <c r="DS19" s="626"/>
      <c r="DT19" s="626"/>
      <c r="DU19" s="626"/>
      <c r="DV19" s="626"/>
      <c r="DW19" s="626"/>
      <c r="DX19" s="626"/>
      <c r="DY19" s="626"/>
      <c r="DZ19" s="626"/>
      <c r="EA19" s="626"/>
      <c r="EB19" s="626"/>
      <c r="EC19" s="635"/>
    </row>
    <row r="20" spans="2:133" ht="11.25" customHeight="1" x14ac:dyDescent="0.2">
      <c r="B20" s="622" t="s">
        <v>258</v>
      </c>
      <c r="C20" s="623"/>
      <c r="D20" s="623"/>
      <c r="E20" s="623"/>
      <c r="F20" s="623"/>
      <c r="G20" s="623"/>
      <c r="H20" s="623"/>
      <c r="I20" s="623"/>
      <c r="J20" s="623"/>
      <c r="K20" s="623"/>
      <c r="L20" s="623"/>
      <c r="M20" s="623"/>
      <c r="N20" s="623"/>
      <c r="O20" s="623"/>
      <c r="P20" s="623"/>
      <c r="Q20" s="624"/>
      <c r="R20" s="625">
        <v>2566807</v>
      </c>
      <c r="S20" s="626"/>
      <c r="T20" s="626"/>
      <c r="U20" s="626"/>
      <c r="V20" s="626"/>
      <c r="W20" s="626"/>
      <c r="X20" s="626"/>
      <c r="Y20" s="627"/>
      <c r="Z20" s="628">
        <v>65</v>
      </c>
      <c r="AA20" s="628"/>
      <c r="AB20" s="628"/>
      <c r="AC20" s="628"/>
      <c r="AD20" s="629">
        <v>2333674</v>
      </c>
      <c r="AE20" s="629"/>
      <c r="AF20" s="629"/>
      <c r="AG20" s="629"/>
      <c r="AH20" s="629"/>
      <c r="AI20" s="629"/>
      <c r="AJ20" s="629"/>
      <c r="AK20" s="629"/>
      <c r="AL20" s="630">
        <v>99.7</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1554</v>
      </c>
      <c r="BH20" s="626"/>
      <c r="BI20" s="626"/>
      <c r="BJ20" s="626"/>
      <c r="BK20" s="626"/>
      <c r="BL20" s="626"/>
      <c r="BM20" s="626"/>
      <c r="BN20" s="627"/>
      <c r="BO20" s="628">
        <v>0.6</v>
      </c>
      <c r="BP20" s="628"/>
      <c r="BQ20" s="628"/>
      <c r="BR20" s="628"/>
      <c r="BS20" s="634" t="s">
        <v>223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3776533</v>
      </c>
      <c r="CS20" s="626"/>
      <c r="CT20" s="626"/>
      <c r="CU20" s="626"/>
      <c r="CV20" s="626"/>
      <c r="CW20" s="626"/>
      <c r="CX20" s="626"/>
      <c r="CY20" s="627"/>
      <c r="CZ20" s="628">
        <v>100</v>
      </c>
      <c r="DA20" s="628"/>
      <c r="DB20" s="628"/>
      <c r="DC20" s="628"/>
      <c r="DD20" s="634">
        <v>542349</v>
      </c>
      <c r="DE20" s="626"/>
      <c r="DF20" s="626"/>
      <c r="DG20" s="626"/>
      <c r="DH20" s="626"/>
      <c r="DI20" s="626"/>
      <c r="DJ20" s="626"/>
      <c r="DK20" s="626"/>
      <c r="DL20" s="626"/>
      <c r="DM20" s="626"/>
      <c r="DN20" s="626"/>
      <c r="DO20" s="626"/>
      <c r="DP20" s="627"/>
      <c r="DQ20" s="634">
        <v>2722337</v>
      </c>
      <c r="DR20" s="626"/>
      <c r="DS20" s="626"/>
      <c r="DT20" s="626"/>
      <c r="DU20" s="626"/>
      <c r="DV20" s="626"/>
      <c r="DW20" s="626"/>
      <c r="DX20" s="626"/>
      <c r="DY20" s="626"/>
      <c r="DZ20" s="626"/>
      <c r="EA20" s="626"/>
      <c r="EB20" s="626"/>
      <c r="EC20" s="635"/>
    </row>
    <row r="21" spans="2:133" ht="11.25" customHeight="1" x14ac:dyDescent="0.2">
      <c r="B21" s="622" t="s">
        <v>261</v>
      </c>
      <c r="C21" s="623"/>
      <c r="D21" s="623"/>
      <c r="E21" s="623"/>
      <c r="F21" s="623"/>
      <c r="G21" s="623"/>
      <c r="H21" s="623"/>
      <c r="I21" s="623"/>
      <c r="J21" s="623"/>
      <c r="K21" s="623"/>
      <c r="L21" s="623"/>
      <c r="M21" s="623"/>
      <c r="N21" s="623"/>
      <c r="O21" s="623"/>
      <c r="P21" s="623"/>
      <c r="Q21" s="624"/>
      <c r="R21" s="625" t="s">
        <v>223</v>
      </c>
      <c r="S21" s="626"/>
      <c r="T21" s="626"/>
      <c r="U21" s="626"/>
      <c r="V21" s="626"/>
      <c r="W21" s="626"/>
      <c r="X21" s="626"/>
      <c r="Y21" s="627"/>
      <c r="Z21" s="628" t="s">
        <v>223</v>
      </c>
      <c r="AA21" s="628"/>
      <c r="AB21" s="628"/>
      <c r="AC21" s="628"/>
      <c r="AD21" s="629" t="s">
        <v>223</v>
      </c>
      <c r="AE21" s="629"/>
      <c r="AF21" s="629"/>
      <c r="AG21" s="629"/>
      <c r="AH21" s="629"/>
      <c r="AI21" s="629"/>
      <c r="AJ21" s="629"/>
      <c r="AK21" s="629"/>
      <c r="AL21" s="630" t="s">
        <v>223</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1554</v>
      </c>
      <c r="BH21" s="626"/>
      <c r="BI21" s="626"/>
      <c r="BJ21" s="626"/>
      <c r="BK21" s="626"/>
      <c r="BL21" s="626"/>
      <c r="BM21" s="626"/>
      <c r="BN21" s="627"/>
      <c r="BO21" s="628">
        <v>0.6</v>
      </c>
      <c r="BP21" s="628"/>
      <c r="BQ21" s="628"/>
      <c r="BR21" s="628"/>
      <c r="BS21" s="634" t="s">
        <v>223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2">
      <c r="B22" s="622" t="s">
        <v>263</v>
      </c>
      <c r="C22" s="623"/>
      <c r="D22" s="623"/>
      <c r="E22" s="623"/>
      <c r="F22" s="623"/>
      <c r="G22" s="623"/>
      <c r="H22" s="623"/>
      <c r="I22" s="623"/>
      <c r="J22" s="623"/>
      <c r="K22" s="623"/>
      <c r="L22" s="623"/>
      <c r="M22" s="623"/>
      <c r="N22" s="623"/>
      <c r="O22" s="623"/>
      <c r="P22" s="623"/>
      <c r="Q22" s="624"/>
      <c r="R22" s="625">
        <v>1015</v>
      </c>
      <c r="S22" s="626"/>
      <c r="T22" s="626"/>
      <c r="U22" s="626"/>
      <c r="V22" s="626"/>
      <c r="W22" s="626"/>
      <c r="X22" s="626"/>
      <c r="Y22" s="627"/>
      <c r="Z22" s="628">
        <v>0</v>
      </c>
      <c r="AA22" s="628"/>
      <c r="AB22" s="628"/>
      <c r="AC22" s="628"/>
      <c r="AD22" s="629" t="s">
        <v>223</v>
      </c>
      <c r="AE22" s="629"/>
      <c r="AF22" s="629"/>
      <c r="AG22" s="629"/>
      <c r="AH22" s="629"/>
      <c r="AI22" s="629"/>
      <c r="AJ22" s="629"/>
      <c r="AK22" s="629"/>
      <c r="AL22" s="630" t="s">
        <v>223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223</v>
      </c>
      <c r="BH22" s="626"/>
      <c r="BI22" s="626"/>
      <c r="BJ22" s="626"/>
      <c r="BK22" s="626"/>
      <c r="BL22" s="626"/>
      <c r="BM22" s="626"/>
      <c r="BN22" s="627"/>
      <c r="BO22" s="628" t="s">
        <v>223</v>
      </c>
      <c r="BP22" s="628"/>
      <c r="BQ22" s="628"/>
      <c r="BR22" s="628"/>
      <c r="BS22" s="634" t="s">
        <v>223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2">
      <c r="B23" s="622" t="s">
        <v>266</v>
      </c>
      <c r="C23" s="623"/>
      <c r="D23" s="623"/>
      <c r="E23" s="623"/>
      <c r="F23" s="623"/>
      <c r="G23" s="623"/>
      <c r="H23" s="623"/>
      <c r="I23" s="623"/>
      <c r="J23" s="623"/>
      <c r="K23" s="623"/>
      <c r="L23" s="623"/>
      <c r="M23" s="623"/>
      <c r="N23" s="623"/>
      <c r="O23" s="623"/>
      <c r="P23" s="623"/>
      <c r="Q23" s="624"/>
      <c r="R23" s="625">
        <v>99394</v>
      </c>
      <c r="S23" s="626"/>
      <c r="T23" s="626"/>
      <c r="U23" s="626"/>
      <c r="V23" s="626"/>
      <c r="W23" s="626"/>
      <c r="X23" s="626"/>
      <c r="Y23" s="627"/>
      <c r="Z23" s="628">
        <v>2.5</v>
      </c>
      <c r="AA23" s="628"/>
      <c r="AB23" s="628"/>
      <c r="AC23" s="628"/>
      <c r="AD23" s="629" t="s">
        <v>223</v>
      </c>
      <c r="AE23" s="629"/>
      <c r="AF23" s="629"/>
      <c r="AG23" s="629"/>
      <c r="AH23" s="629"/>
      <c r="AI23" s="629"/>
      <c r="AJ23" s="629"/>
      <c r="AK23" s="629"/>
      <c r="AL23" s="630" t="s">
        <v>223</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223</v>
      </c>
      <c r="BH23" s="626"/>
      <c r="BI23" s="626"/>
      <c r="BJ23" s="626"/>
      <c r="BK23" s="626"/>
      <c r="BL23" s="626"/>
      <c r="BM23" s="626"/>
      <c r="BN23" s="627"/>
      <c r="BO23" s="628" t="s">
        <v>223</v>
      </c>
      <c r="BP23" s="628"/>
      <c r="BQ23" s="628"/>
      <c r="BR23" s="628"/>
      <c r="BS23" s="634" t="s">
        <v>223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2">
      <c r="B24" s="622" t="s">
        <v>273</v>
      </c>
      <c r="C24" s="623"/>
      <c r="D24" s="623"/>
      <c r="E24" s="623"/>
      <c r="F24" s="623"/>
      <c r="G24" s="623"/>
      <c r="H24" s="623"/>
      <c r="I24" s="623"/>
      <c r="J24" s="623"/>
      <c r="K24" s="623"/>
      <c r="L24" s="623"/>
      <c r="M24" s="623"/>
      <c r="N24" s="623"/>
      <c r="O24" s="623"/>
      <c r="P24" s="623"/>
      <c r="Q24" s="624"/>
      <c r="R24" s="625">
        <v>2163</v>
      </c>
      <c r="S24" s="626"/>
      <c r="T24" s="626"/>
      <c r="U24" s="626"/>
      <c r="V24" s="626"/>
      <c r="W24" s="626"/>
      <c r="X24" s="626"/>
      <c r="Y24" s="627"/>
      <c r="Z24" s="628">
        <v>0.1</v>
      </c>
      <c r="AA24" s="628"/>
      <c r="AB24" s="628"/>
      <c r="AC24" s="628"/>
      <c r="AD24" s="629" t="s">
        <v>223</v>
      </c>
      <c r="AE24" s="629"/>
      <c r="AF24" s="629"/>
      <c r="AG24" s="629"/>
      <c r="AH24" s="629"/>
      <c r="AI24" s="629"/>
      <c r="AJ24" s="629"/>
      <c r="AK24" s="629"/>
      <c r="AL24" s="630" t="s">
        <v>223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223</v>
      </c>
      <c r="BH24" s="626"/>
      <c r="BI24" s="626"/>
      <c r="BJ24" s="626"/>
      <c r="BK24" s="626"/>
      <c r="BL24" s="626"/>
      <c r="BM24" s="626"/>
      <c r="BN24" s="627"/>
      <c r="BO24" s="628" t="s">
        <v>223</v>
      </c>
      <c r="BP24" s="628"/>
      <c r="BQ24" s="628"/>
      <c r="BR24" s="628"/>
      <c r="BS24" s="634" t="s">
        <v>223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1376266</v>
      </c>
      <c r="CS24" s="615"/>
      <c r="CT24" s="615"/>
      <c r="CU24" s="615"/>
      <c r="CV24" s="615"/>
      <c r="CW24" s="615"/>
      <c r="CX24" s="615"/>
      <c r="CY24" s="616"/>
      <c r="CZ24" s="652">
        <v>36.4</v>
      </c>
      <c r="DA24" s="653"/>
      <c r="DB24" s="653"/>
      <c r="DC24" s="654"/>
      <c r="DD24" s="651">
        <v>1118170</v>
      </c>
      <c r="DE24" s="615"/>
      <c r="DF24" s="615"/>
      <c r="DG24" s="615"/>
      <c r="DH24" s="615"/>
      <c r="DI24" s="615"/>
      <c r="DJ24" s="615"/>
      <c r="DK24" s="616"/>
      <c r="DL24" s="651">
        <v>1109315</v>
      </c>
      <c r="DM24" s="615"/>
      <c r="DN24" s="615"/>
      <c r="DO24" s="615"/>
      <c r="DP24" s="615"/>
      <c r="DQ24" s="615"/>
      <c r="DR24" s="615"/>
      <c r="DS24" s="615"/>
      <c r="DT24" s="615"/>
      <c r="DU24" s="615"/>
      <c r="DV24" s="616"/>
      <c r="DW24" s="619">
        <v>45.6</v>
      </c>
      <c r="DX24" s="620"/>
      <c r="DY24" s="620"/>
      <c r="DZ24" s="620"/>
      <c r="EA24" s="620"/>
      <c r="EB24" s="620"/>
      <c r="EC24" s="621"/>
    </row>
    <row r="25" spans="2:133" ht="11.25" customHeight="1" x14ac:dyDescent="0.2">
      <c r="B25" s="622" t="s">
        <v>276</v>
      </c>
      <c r="C25" s="623"/>
      <c r="D25" s="623"/>
      <c r="E25" s="623"/>
      <c r="F25" s="623"/>
      <c r="G25" s="623"/>
      <c r="H25" s="623"/>
      <c r="I25" s="623"/>
      <c r="J25" s="623"/>
      <c r="K25" s="623"/>
      <c r="L25" s="623"/>
      <c r="M25" s="623"/>
      <c r="N25" s="623"/>
      <c r="O25" s="623"/>
      <c r="P25" s="623"/>
      <c r="Q25" s="624"/>
      <c r="R25" s="625">
        <v>301922</v>
      </c>
      <c r="S25" s="626"/>
      <c r="T25" s="626"/>
      <c r="U25" s="626"/>
      <c r="V25" s="626"/>
      <c r="W25" s="626"/>
      <c r="X25" s="626"/>
      <c r="Y25" s="627"/>
      <c r="Z25" s="628">
        <v>7.6</v>
      </c>
      <c r="AA25" s="628"/>
      <c r="AB25" s="628"/>
      <c r="AC25" s="628"/>
      <c r="AD25" s="629" t="s">
        <v>223</v>
      </c>
      <c r="AE25" s="629"/>
      <c r="AF25" s="629"/>
      <c r="AG25" s="629"/>
      <c r="AH25" s="629"/>
      <c r="AI25" s="629"/>
      <c r="AJ25" s="629"/>
      <c r="AK25" s="629"/>
      <c r="AL25" s="630" t="s">
        <v>223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223</v>
      </c>
      <c r="BH25" s="626"/>
      <c r="BI25" s="626"/>
      <c r="BJ25" s="626"/>
      <c r="BK25" s="626"/>
      <c r="BL25" s="626"/>
      <c r="BM25" s="626"/>
      <c r="BN25" s="627"/>
      <c r="BO25" s="628" t="s">
        <v>223</v>
      </c>
      <c r="BP25" s="628"/>
      <c r="BQ25" s="628"/>
      <c r="BR25" s="628"/>
      <c r="BS25" s="634" t="s">
        <v>223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539025</v>
      </c>
      <c r="CS25" s="657"/>
      <c r="CT25" s="657"/>
      <c r="CU25" s="657"/>
      <c r="CV25" s="657"/>
      <c r="CW25" s="657"/>
      <c r="CX25" s="657"/>
      <c r="CY25" s="658"/>
      <c r="CZ25" s="659">
        <v>14.3</v>
      </c>
      <c r="DA25" s="660"/>
      <c r="DB25" s="660"/>
      <c r="DC25" s="661"/>
      <c r="DD25" s="634">
        <v>513273</v>
      </c>
      <c r="DE25" s="657"/>
      <c r="DF25" s="657"/>
      <c r="DG25" s="657"/>
      <c r="DH25" s="657"/>
      <c r="DI25" s="657"/>
      <c r="DJ25" s="657"/>
      <c r="DK25" s="658"/>
      <c r="DL25" s="634">
        <v>505147</v>
      </c>
      <c r="DM25" s="657"/>
      <c r="DN25" s="657"/>
      <c r="DO25" s="657"/>
      <c r="DP25" s="657"/>
      <c r="DQ25" s="657"/>
      <c r="DR25" s="657"/>
      <c r="DS25" s="657"/>
      <c r="DT25" s="657"/>
      <c r="DU25" s="657"/>
      <c r="DV25" s="658"/>
      <c r="DW25" s="630">
        <v>20.8</v>
      </c>
      <c r="DX25" s="655"/>
      <c r="DY25" s="655"/>
      <c r="DZ25" s="655"/>
      <c r="EA25" s="655"/>
      <c r="EB25" s="655"/>
      <c r="EC25" s="656"/>
    </row>
    <row r="26" spans="2:133" ht="11.25" customHeight="1" x14ac:dyDescent="0.2">
      <c r="B26" s="662" t="s">
        <v>279</v>
      </c>
      <c r="C26" s="663"/>
      <c r="D26" s="663"/>
      <c r="E26" s="663"/>
      <c r="F26" s="663"/>
      <c r="G26" s="663"/>
      <c r="H26" s="663"/>
      <c r="I26" s="663"/>
      <c r="J26" s="663"/>
      <c r="K26" s="663"/>
      <c r="L26" s="663"/>
      <c r="M26" s="663"/>
      <c r="N26" s="663"/>
      <c r="O26" s="663"/>
      <c r="P26" s="663"/>
      <c r="Q26" s="664"/>
      <c r="R26" s="625" t="s">
        <v>223</v>
      </c>
      <c r="S26" s="626"/>
      <c r="T26" s="626"/>
      <c r="U26" s="626"/>
      <c r="V26" s="626"/>
      <c r="W26" s="626"/>
      <c r="X26" s="626"/>
      <c r="Y26" s="627"/>
      <c r="Z26" s="628" t="s">
        <v>223</v>
      </c>
      <c r="AA26" s="628"/>
      <c r="AB26" s="628"/>
      <c r="AC26" s="628"/>
      <c r="AD26" s="629" t="s">
        <v>223</v>
      </c>
      <c r="AE26" s="629"/>
      <c r="AF26" s="629"/>
      <c r="AG26" s="629"/>
      <c r="AH26" s="629"/>
      <c r="AI26" s="629"/>
      <c r="AJ26" s="629"/>
      <c r="AK26" s="629"/>
      <c r="AL26" s="630" t="s">
        <v>223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223</v>
      </c>
      <c r="BH26" s="626"/>
      <c r="BI26" s="626"/>
      <c r="BJ26" s="626"/>
      <c r="BK26" s="626"/>
      <c r="BL26" s="626"/>
      <c r="BM26" s="626"/>
      <c r="BN26" s="627"/>
      <c r="BO26" s="628" t="s">
        <v>223</v>
      </c>
      <c r="BP26" s="628"/>
      <c r="BQ26" s="628"/>
      <c r="BR26" s="628"/>
      <c r="BS26" s="634" t="s">
        <v>223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328233</v>
      </c>
      <c r="CS26" s="626"/>
      <c r="CT26" s="626"/>
      <c r="CU26" s="626"/>
      <c r="CV26" s="626"/>
      <c r="CW26" s="626"/>
      <c r="CX26" s="626"/>
      <c r="CY26" s="627"/>
      <c r="CZ26" s="659">
        <v>8.6999999999999993</v>
      </c>
      <c r="DA26" s="660"/>
      <c r="DB26" s="660"/>
      <c r="DC26" s="661"/>
      <c r="DD26" s="634">
        <v>307712</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2">
      <c r="B27" s="622" t="s">
        <v>282</v>
      </c>
      <c r="C27" s="623"/>
      <c r="D27" s="623"/>
      <c r="E27" s="623"/>
      <c r="F27" s="623"/>
      <c r="G27" s="623"/>
      <c r="H27" s="623"/>
      <c r="I27" s="623"/>
      <c r="J27" s="623"/>
      <c r="K27" s="623"/>
      <c r="L27" s="623"/>
      <c r="M27" s="623"/>
      <c r="N27" s="623"/>
      <c r="O27" s="623"/>
      <c r="P27" s="623"/>
      <c r="Q27" s="624"/>
      <c r="R27" s="625">
        <v>209456</v>
      </c>
      <c r="S27" s="626"/>
      <c r="T27" s="626"/>
      <c r="U27" s="626"/>
      <c r="V27" s="626"/>
      <c r="W27" s="626"/>
      <c r="X27" s="626"/>
      <c r="Y27" s="627"/>
      <c r="Z27" s="628">
        <v>5.3</v>
      </c>
      <c r="AA27" s="628"/>
      <c r="AB27" s="628"/>
      <c r="AC27" s="628"/>
      <c r="AD27" s="629" t="s">
        <v>223</v>
      </c>
      <c r="AE27" s="629"/>
      <c r="AF27" s="629"/>
      <c r="AG27" s="629"/>
      <c r="AH27" s="629"/>
      <c r="AI27" s="629"/>
      <c r="AJ27" s="629"/>
      <c r="AK27" s="629"/>
      <c r="AL27" s="630" t="s">
        <v>223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276137</v>
      </c>
      <c r="BH27" s="626"/>
      <c r="BI27" s="626"/>
      <c r="BJ27" s="626"/>
      <c r="BK27" s="626"/>
      <c r="BL27" s="626"/>
      <c r="BM27" s="626"/>
      <c r="BN27" s="627"/>
      <c r="BO27" s="628">
        <v>100</v>
      </c>
      <c r="BP27" s="628"/>
      <c r="BQ27" s="628"/>
      <c r="BR27" s="628"/>
      <c r="BS27" s="634">
        <v>3129</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271722</v>
      </c>
      <c r="CS27" s="657"/>
      <c r="CT27" s="657"/>
      <c r="CU27" s="657"/>
      <c r="CV27" s="657"/>
      <c r="CW27" s="657"/>
      <c r="CX27" s="657"/>
      <c r="CY27" s="658"/>
      <c r="CZ27" s="659">
        <v>7.2</v>
      </c>
      <c r="DA27" s="660"/>
      <c r="DB27" s="660"/>
      <c r="DC27" s="661"/>
      <c r="DD27" s="634">
        <v>92864</v>
      </c>
      <c r="DE27" s="657"/>
      <c r="DF27" s="657"/>
      <c r="DG27" s="657"/>
      <c r="DH27" s="657"/>
      <c r="DI27" s="657"/>
      <c r="DJ27" s="657"/>
      <c r="DK27" s="658"/>
      <c r="DL27" s="634">
        <v>92135</v>
      </c>
      <c r="DM27" s="657"/>
      <c r="DN27" s="657"/>
      <c r="DO27" s="657"/>
      <c r="DP27" s="657"/>
      <c r="DQ27" s="657"/>
      <c r="DR27" s="657"/>
      <c r="DS27" s="657"/>
      <c r="DT27" s="657"/>
      <c r="DU27" s="657"/>
      <c r="DV27" s="658"/>
      <c r="DW27" s="630">
        <v>3.8</v>
      </c>
      <c r="DX27" s="655"/>
      <c r="DY27" s="655"/>
      <c r="DZ27" s="655"/>
      <c r="EA27" s="655"/>
      <c r="EB27" s="655"/>
      <c r="EC27" s="656"/>
    </row>
    <row r="28" spans="2:133" ht="11.25" customHeight="1" x14ac:dyDescent="0.2">
      <c r="B28" s="622" t="s">
        <v>285</v>
      </c>
      <c r="C28" s="623"/>
      <c r="D28" s="623"/>
      <c r="E28" s="623"/>
      <c r="F28" s="623"/>
      <c r="G28" s="623"/>
      <c r="H28" s="623"/>
      <c r="I28" s="623"/>
      <c r="J28" s="623"/>
      <c r="K28" s="623"/>
      <c r="L28" s="623"/>
      <c r="M28" s="623"/>
      <c r="N28" s="623"/>
      <c r="O28" s="623"/>
      <c r="P28" s="623"/>
      <c r="Q28" s="624"/>
      <c r="R28" s="625">
        <v>49281</v>
      </c>
      <c r="S28" s="626"/>
      <c r="T28" s="626"/>
      <c r="U28" s="626"/>
      <c r="V28" s="626"/>
      <c r="W28" s="626"/>
      <c r="X28" s="626"/>
      <c r="Y28" s="627"/>
      <c r="Z28" s="628">
        <v>1.2</v>
      </c>
      <c r="AA28" s="628"/>
      <c r="AB28" s="628"/>
      <c r="AC28" s="628"/>
      <c r="AD28" s="629">
        <v>6544</v>
      </c>
      <c r="AE28" s="629"/>
      <c r="AF28" s="629"/>
      <c r="AG28" s="629"/>
      <c r="AH28" s="629"/>
      <c r="AI28" s="629"/>
      <c r="AJ28" s="629"/>
      <c r="AK28" s="629"/>
      <c r="AL28" s="630">
        <v>0.3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565519</v>
      </c>
      <c r="CS28" s="626"/>
      <c r="CT28" s="626"/>
      <c r="CU28" s="626"/>
      <c r="CV28" s="626"/>
      <c r="CW28" s="626"/>
      <c r="CX28" s="626"/>
      <c r="CY28" s="627"/>
      <c r="CZ28" s="659">
        <v>15</v>
      </c>
      <c r="DA28" s="660"/>
      <c r="DB28" s="660"/>
      <c r="DC28" s="661"/>
      <c r="DD28" s="634">
        <v>512033</v>
      </c>
      <c r="DE28" s="626"/>
      <c r="DF28" s="626"/>
      <c r="DG28" s="626"/>
      <c r="DH28" s="626"/>
      <c r="DI28" s="626"/>
      <c r="DJ28" s="626"/>
      <c r="DK28" s="627"/>
      <c r="DL28" s="634">
        <v>512033</v>
      </c>
      <c r="DM28" s="626"/>
      <c r="DN28" s="626"/>
      <c r="DO28" s="626"/>
      <c r="DP28" s="626"/>
      <c r="DQ28" s="626"/>
      <c r="DR28" s="626"/>
      <c r="DS28" s="626"/>
      <c r="DT28" s="626"/>
      <c r="DU28" s="626"/>
      <c r="DV28" s="627"/>
      <c r="DW28" s="630">
        <v>21</v>
      </c>
      <c r="DX28" s="655"/>
      <c r="DY28" s="655"/>
      <c r="DZ28" s="655"/>
      <c r="EA28" s="655"/>
      <c r="EB28" s="655"/>
      <c r="EC28" s="656"/>
    </row>
    <row r="29" spans="2:133" ht="11.25" customHeight="1" x14ac:dyDescent="0.2">
      <c r="B29" s="622" t="s">
        <v>287</v>
      </c>
      <c r="C29" s="623"/>
      <c r="D29" s="623"/>
      <c r="E29" s="623"/>
      <c r="F29" s="623"/>
      <c r="G29" s="623"/>
      <c r="H29" s="623"/>
      <c r="I29" s="623"/>
      <c r="J29" s="623"/>
      <c r="K29" s="623"/>
      <c r="L29" s="623"/>
      <c r="M29" s="623"/>
      <c r="N29" s="623"/>
      <c r="O29" s="623"/>
      <c r="P29" s="623"/>
      <c r="Q29" s="624"/>
      <c r="R29" s="625">
        <v>19005</v>
      </c>
      <c r="S29" s="626"/>
      <c r="T29" s="626"/>
      <c r="U29" s="626"/>
      <c r="V29" s="626"/>
      <c r="W29" s="626"/>
      <c r="X29" s="626"/>
      <c r="Y29" s="627"/>
      <c r="Z29" s="628">
        <v>0.5</v>
      </c>
      <c r="AA29" s="628"/>
      <c r="AB29" s="628"/>
      <c r="AC29" s="628"/>
      <c r="AD29" s="629" t="s">
        <v>223</v>
      </c>
      <c r="AE29" s="629"/>
      <c r="AF29" s="629"/>
      <c r="AG29" s="629"/>
      <c r="AH29" s="629"/>
      <c r="AI29" s="629"/>
      <c r="AJ29" s="629"/>
      <c r="AK29" s="629"/>
      <c r="AL29" s="630" t="s">
        <v>223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565519</v>
      </c>
      <c r="CS29" s="657"/>
      <c r="CT29" s="657"/>
      <c r="CU29" s="657"/>
      <c r="CV29" s="657"/>
      <c r="CW29" s="657"/>
      <c r="CX29" s="657"/>
      <c r="CY29" s="658"/>
      <c r="CZ29" s="659">
        <v>15</v>
      </c>
      <c r="DA29" s="660"/>
      <c r="DB29" s="660"/>
      <c r="DC29" s="661"/>
      <c r="DD29" s="634">
        <v>512033</v>
      </c>
      <c r="DE29" s="657"/>
      <c r="DF29" s="657"/>
      <c r="DG29" s="657"/>
      <c r="DH29" s="657"/>
      <c r="DI29" s="657"/>
      <c r="DJ29" s="657"/>
      <c r="DK29" s="658"/>
      <c r="DL29" s="634">
        <v>512033</v>
      </c>
      <c r="DM29" s="657"/>
      <c r="DN29" s="657"/>
      <c r="DO29" s="657"/>
      <c r="DP29" s="657"/>
      <c r="DQ29" s="657"/>
      <c r="DR29" s="657"/>
      <c r="DS29" s="657"/>
      <c r="DT29" s="657"/>
      <c r="DU29" s="657"/>
      <c r="DV29" s="658"/>
      <c r="DW29" s="630">
        <v>21</v>
      </c>
      <c r="DX29" s="655"/>
      <c r="DY29" s="655"/>
      <c r="DZ29" s="655"/>
      <c r="EA29" s="655"/>
      <c r="EB29" s="655"/>
      <c r="EC29" s="656"/>
    </row>
    <row r="30" spans="2:133" ht="11.25" customHeight="1" x14ac:dyDescent="0.2">
      <c r="B30" s="622" t="s">
        <v>291</v>
      </c>
      <c r="C30" s="623"/>
      <c r="D30" s="623"/>
      <c r="E30" s="623"/>
      <c r="F30" s="623"/>
      <c r="G30" s="623"/>
      <c r="H30" s="623"/>
      <c r="I30" s="623"/>
      <c r="J30" s="623"/>
      <c r="K30" s="623"/>
      <c r="L30" s="623"/>
      <c r="M30" s="623"/>
      <c r="N30" s="623"/>
      <c r="O30" s="623"/>
      <c r="P30" s="623"/>
      <c r="Q30" s="624"/>
      <c r="R30" s="625">
        <v>21401</v>
      </c>
      <c r="S30" s="626"/>
      <c r="T30" s="626"/>
      <c r="U30" s="626"/>
      <c r="V30" s="626"/>
      <c r="W30" s="626"/>
      <c r="X30" s="626"/>
      <c r="Y30" s="627"/>
      <c r="Z30" s="628">
        <v>0.5</v>
      </c>
      <c r="AA30" s="628"/>
      <c r="AB30" s="628"/>
      <c r="AC30" s="628"/>
      <c r="AD30" s="629" t="s">
        <v>223</v>
      </c>
      <c r="AE30" s="629"/>
      <c r="AF30" s="629"/>
      <c r="AG30" s="629"/>
      <c r="AH30" s="629"/>
      <c r="AI30" s="629"/>
      <c r="AJ30" s="629"/>
      <c r="AK30" s="629"/>
      <c r="AL30" s="630" t="s">
        <v>223</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99.3</v>
      </c>
      <c r="BH30" s="684"/>
      <c r="BI30" s="684"/>
      <c r="BJ30" s="684"/>
      <c r="BK30" s="684"/>
      <c r="BL30" s="684"/>
      <c r="BM30" s="620">
        <v>87.4</v>
      </c>
      <c r="BN30" s="684"/>
      <c r="BO30" s="684"/>
      <c r="BP30" s="684"/>
      <c r="BQ30" s="685"/>
      <c r="BR30" s="683">
        <v>98.8</v>
      </c>
      <c r="BS30" s="684"/>
      <c r="BT30" s="684"/>
      <c r="BU30" s="684"/>
      <c r="BV30" s="684"/>
      <c r="BW30" s="684"/>
      <c r="BX30" s="620">
        <v>86</v>
      </c>
      <c r="BY30" s="684"/>
      <c r="BZ30" s="684"/>
      <c r="CA30" s="684"/>
      <c r="CB30" s="685"/>
      <c r="CD30" s="688"/>
      <c r="CE30" s="689"/>
      <c r="CF30" s="639" t="s">
        <v>294</v>
      </c>
      <c r="CG30" s="640"/>
      <c r="CH30" s="640"/>
      <c r="CI30" s="640"/>
      <c r="CJ30" s="640"/>
      <c r="CK30" s="640"/>
      <c r="CL30" s="640"/>
      <c r="CM30" s="640"/>
      <c r="CN30" s="640"/>
      <c r="CO30" s="640"/>
      <c r="CP30" s="640"/>
      <c r="CQ30" s="641"/>
      <c r="CR30" s="625">
        <v>541014</v>
      </c>
      <c r="CS30" s="626"/>
      <c r="CT30" s="626"/>
      <c r="CU30" s="626"/>
      <c r="CV30" s="626"/>
      <c r="CW30" s="626"/>
      <c r="CX30" s="626"/>
      <c r="CY30" s="627"/>
      <c r="CZ30" s="659">
        <v>14.3</v>
      </c>
      <c r="DA30" s="660"/>
      <c r="DB30" s="660"/>
      <c r="DC30" s="661"/>
      <c r="DD30" s="634">
        <v>494067</v>
      </c>
      <c r="DE30" s="626"/>
      <c r="DF30" s="626"/>
      <c r="DG30" s="626"/>
      <c r="DH30" s="626"/>
      <c r="DI30" s="626"/>
      <c r="DJ30" s="626"/>
      <c r="DK30" s="627"/>
      <c r="DL30" s="634">
        <v>494067</v>
      </c>
      <c r="DM30" s="626"/>
      <c r="DN30" s="626"/>
      <c r="DO30" s="626"/>
      <c r="DP30" s="626"/>
      <c r="DQ30" s="626"/>
      <c r="DR30" s="626"/>
      <c r="DS30" s="626"/>
      <c r="DT30" s="626"/>
      <c r="DU30" s="626"/>
      <c r="DV30" s="627"/>
      <c r="DW30" s="630">
        <v>20.3</v>
      </c>
      <c r="DX30" s="655"/>
      <c r="DY30" s="655"/>
      <c r="DZ30" s="655"/>
      <c r="EA30" s="655"/>
      <c r="EB30" s="655"/>
      <c r="EC30" s="656"/>
    </row>
    <row r="31" spans="2:133" ht="11.25" customHeight="1" x14ac:dyDescent="0.2">
      <c r="B31" s="622" t="s">
        <v>295</v>
      </c>
      <c r="C31" s="623"/>
      <c r="D31" s="623"/>
      <c r="E31" s="623"/>
      <c r="F31" s="623"/>
      <c r="G31" s="623"/>
      <c r="H31" s="623"/>
      <c r="I31" s="623"/>
      <c r="J31" s="623"/>
      <c r="K31" s="623"/>
      <c r="L31" s="623"/>
      <c r="M31" s="623"/>
      <c r="N31" s="623"/>
      <c r="O31" s="623"/>
      <c r="P31" s="623"/>
      <c r="Q31" s="624"/>
      <c r="R31" s="625">
        <v>172864</v>
      </c>
      <c r="S31" s="626"/>
      <c r="T31" s="626"/>
      <c r="U31" s="626"/>
      <c r="V31" s="626"/>
      <c r="W31" s="626"/>
      <c r="X31" s="626"/>
      <c r="Y31" s="627"/>
      <c r="Z31" s="628">
        <v>4.4000000000000004</v>
      </c>
      <c r="AA31" s="628"/>
      <c r="AB31" s="628"/>
      <c r="AC31" s="628"/>
      <c r="AD31" s="629" t="s">
        <v>223</v>
      </c>
      <c r="AE31" s="629"/>
      <c r="AF31" s="629"/>
      <c r="AG31" s="629"/>
      <c r="AH31" s="629"/>
      <c r="AI31" s="629"/>
      <c r="AJ31" s="629"/>
      <c r="AK31" s="629"/>
      <c r="AL31" s="630" t="s">
        <v>223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99.1</v>
      </c>
      <c r="BH31" s="657"/>
      <c r="BI31" s="657"/>
      <c r="BJ31" s="657"/>
      <c r="BK31" s="657"/>
      <c r="BL31" s="657"/>
      <c r="BM31" s="631">
        <v>92.4</v>
      </c>
      <c r="BN31" s="681"/>
      <c r="BO31" s="681"/>
      <c r="BP31" s="681"/>
      <c r="BQ31" s="682"/>
      <c r="BR31" s="680">
        <v>98.3</v>
      </c>
      <c r="BS31" s="657"/>
      <c r="BT31" s="657"/>
      <c r="BU31" s="657"/>
      <c r="BV31" s="657"/>
      <c r="BW31" s="657"/>
      <c r="BX31" s="631">
        <v>90.4</v>
      </c>
      <c r="BY31" s="681"/>
      <c r="BZ31" s="681"/>
      <c r="CA31" s="681"/>
      <c r="CB31" s="682"/>
      <c r="CD31" s="688"/>
      <c r="CE31" s="689"/>
      <c r="CF31" s="639" t="s">
        <v>298</v>
      </c>
      <c r="CG31" s="640"/>
      <c r="CH31" s="640"/>
      <c r="CI31" s="640"/>
      <c r="CJ31" s="640"/>
      <c r="CK31" s="640"/>
      <c r="CL31" s="640"/>
      <c r="CM31" s="640"/>
      <c r="CN31" s="640"/>
      <c r="CO31" s="640"/>
      <c r="CP31" s="640"/>
      <c r="CQ31" s="641"/>
      <c r="CR31" s="625">
        <v>24505</v>
      </c>
      <c r="CS31" s="657"/>
      <c r="CT31" s="657"/>
      <c r="CU31" s="657"/>
      <c r="CV31" s="657"/>
      <c r="CW31" s="657"/>
      <c r="CX31" s="657"/>
      <c r="CY31" s="658"/>
      <c r="CZ31" s="659">
        <v>0.6</v>
      </c>
      <c r="DA31" s="660"/>
      <c r="DB31" s="660"/>
      <c r="DC31" s="661"/>
      <c r="DD31" s="634">
        <v>17966</v>
      </c>
      <c r="DE31" s="657"/>
      <c r="DF31" s="657"/>
      <c r="DG31" s="657"/>
      <c r="DH31" s="657"/>
      <c r="DI31" s="657"/>
      <c r="DJ31" s="657"/>
      <c r="DK31" s="658"/>
      <c r="DL31" s="634">
        <v>17966</v>
      </c>
      <c r="DM31" s="657"/>
      <c r="DN31" s="657"/>
      <c r="DO31" s="657"/>
      <c r="DP31" s="657"/>
      <c r="DQ31" s="657"/>
      <c r="DR31" s="657"/>
      <c r="DS31" s="657"/>
      <c r="DT31" s="657"/>
      <c r="DU31" s="657"/>
      <c r="DV31" s="658"/>
      <c r="DW31" s="630">
        <v>0.7</v>
      </c>
      <c r="DX31" s="655"/>
      <c r="DY31" s="655"/>
      <c r="DZ31" s="655"/>
      <c r="EA31" s="655"/>
      <c r="EB31" s="655"/>
      <c r="EC31" s="656"/>
    </row>
    <row r="32" spans="2:133" ht="11.25" customHeight="1" x14ac:dyDescent="0.2">
      <c r="B32" s="622" t="s">
        <v>299</v>
      </c>
      <c r="C32" s="623"/>
      <c r="D32" s="623"/>
      <c r="E32" s="623"/>
      <c r="F32" s="623"/>
      <c r="G32" s="623"/>
      <c r="H32" s="623"/>
      <c r="I32" s="623"/>
      <c r="J32" s="623"/>
      <c r="K32" s="623"/>
      <c r="L32" s="623"/>
      <c r="M32" s="623"/>
      <c r="N32" s="623"/>
      <c r="O32" s="623"/>
      <c r="P32" s="623"/>
      <c r="Q32" s="624"/>
      <c r="R32" s="625">
        <v>140553</v>
      </c>
      <c r="S32" s="626"/>
      <c r="T32" s="626"/>
      <c r="U32" s="626"/>
      <c r="V32" s="626"/>
      <c r="W32" s="626"/>
      <c r="X32" s="626"/>
      <c r="Y32" s="627"/>
      <c r="Z32" s="628">
        <v>3.6</v>
      </c>
      <c r="AA32" s="628"/>
      <c r="AB32" s="628"/>
      <c r="AC32" s="628"/>
      <c r="AD32" s="629">
        <v>1211</v>
      </c>
      <c r="AE32" s="629"/>
      <c r="AF32" s="629"/>
      <c r="AG32" s="629"/>
      <c r="AH32" s="629"/>
      <c r="AI32" s="629"/>
      <c r="AJ32" s="629"/>
      <c r="AK32" s="629"/>
      <c r="AL32" s="630">
        <v>0.1</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99.4</v>
      </c>
      <c r="BH32" s="693"/>
      <c r="BI32" s="693"/>
      <c r="BJ32" s="693"/>
      <c r="BK32" s="693"/>
      <c r="BL32" s="693"/>
      <c r="BM32" s="694">
        <v>76.3</v>
      </c>
      <c r="BN32" s="693"/>
      <c r="BO32" s="693"/>
      <c r="BP32" s="693"/>
      <c r="BQ32" s="695"/>
      <c r="BR32" s="692">
        <v>99</v>
      </c>
      <c r="BS32" s="693"/>
      <c r="BT32" s="693"/>
      <c r="BU32" s="693"/>
      <c r="BV32" s="693"/>
      <c r="BW32" s="693"/>
      <c r="BX32" s="694">
        <v>75.3</v>
      </c>
      <c r="BY32" s="693"/>
      <c r="BZ32" s="693"/>
      <c r="CA32" s="693"/>
      <c r="CB32" s="695"/>
      <c r="CD32" s="690"/>
      <c r="CE32" s="691"/>
      <c r="CF32" s="639" t="s">
        <v>301</v>
      </c>
      <c r="CG32" s="640"/>
      <c r="CH32" s="640"/>
      <c r="CI32" s="640"/>
      <c r="CJ32" s="640"/>
      <c r="CK32" s="640"/>
      <c r="CL32" s="640"/>
      <c r="CM32" s="640"/>
      <c r="CN32" s="640"/>
      <c r="CO32" s="640"/>
      <c r="CP32" s="640"/>
      <c r="CQ32" s="641"/>
      <c r="CR32" s="625" t="s">
        <v>223</v>
      </c>
      <c r="CS32" s="626"/>
      <c r="CT32" s="626"/>
      <c r="CU32" s="626"/>
      <c r="CV32" s="626"/>
      <c r="CW32" s="626"/>
      <c r="CX32" s="626"/>
      <c r="CY32" s="627"/>
      <c r="CZ32" s="659" t="s">
        <v>223</v>
      </c>
      <c r="DA32" s="660"/>
      <c r="DB32" s="660"/>
      <c r="DC32" s="661"/>
      <c r="DD32" s="634" t="s">
        <v>223</v>
      </c>
      <c r="DE32" s="626"/>
      <c r="DF32" s="626"/>
      <c r="DG32" s="626"/>
      <c r="DH32" s="626"/>
      <c r="DI32" s="626"/>
      <c r="DJ32" s="626"/>
      <c r="DK32" s="627"/>
      <c r="DL32" s="634" t="s">
        <v>223</v>
      </c>
      <c r="DM32" s="626"/>
      <c r="DN32" s="626"/>
      <c r="DO32" s="626"/>
      <c r="DP32" s="626"/>
      <c r="DQ32" s="626"/>
      <c r="DR32" s="626"/>
      <c r="DS32" s="626"/>
      <c r="DT32" s="626"/>
      <c r="DU32" s="626"/>
      <c r="DV32" s="627"/>
      <c r="DW32" s="630" t="s">
        <v>223</v>
      </c>
      <c r="DX32" s="655"/>
      <c r="DY32" s="655"/>
      <c r="DZ32" s="655"/>
      <c r="EA32" s="655"/>
      <c r="EB32" s="655"/>
      <c r="EC32" s="656"/>
    </row>
    <row r="33" spans="2:133" ht="11.25" customHeight="1" x14ac:dyDescent="0.2">
      <c r="B33" s="622" t="s">
        <v>302</v>
      </c>
      <c r="C33" s="623"/>
      <c r="D33" s="623"/>
      <c r="E33" s="623"/>
      <c r="F33" s="623"/>
      <c r="G33" s="623"/>
      <c r="H33" s="623"/>
      <c r="I33" s="623"/>
      <c r="J33" s="623"/>
      <c r="K33" s="623"/>
      <c r="L33" s="623"/>
      <c r="M33" s="623"/>
      <c r="N33" s="623"/>
      <c r="O33" s="623"/>
      <c r="P33" s="623"/>
      <c r="Q33" s="624"/>
      <c r="R33" s="625">
        <v>366339</v>
      </c>
      <c r="S33" s="626"/>
      <c r="T33" s="626"/>
      <c r="U33" s="626"/>
      <c r="V33" s="626"/>
      <c r="W33" s="626"/>
      <c r="X33" s="626"/>
      <c r="Y33" s="627"/>
      <c r="Z33" s="628">
        <v>9.3000000000000007</v>
      </c>
      <c r="AA33" s="628"/>
      <c r="AB33" s="628"/>
      <c r="AC33" s="628"/>
      <c r="AD33" s="629" t="s">
        <v>223</v>
      </c>
      <c r="AE33" s="629"/>
      <c r="AF33" s="629"/>
      <c r="AG33" s="629"/>
      <c r="AH33" s="629"/>
      <c r="AI33" s="629"/>
      <c r="AJ33" s="629"/>
      <c r="AK33" s="629"/>
      <c r="AL33" s="630" t="s">
        <v>223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1857918</v>
      </c>
      <c r="CS33" s="657"/>
      <c r="CT33" s="657"/>
      <c r="CU33" s="657"/>
      <c r="CV33" s="657"/>
      <c r="CW33" s="657"/>
      <c r="CX33" s="657"/>
      <c r="CY33" s="658"/>
      <c r="CZ33" s="659">
        <v>49.2</v>
      </c>
      <c r="DA33" s="660"/>
      <c r="DB33" s="660"/>
      <c r="DC33" s="661"/>
      <c r="DD33" s="634">
        <v>1496100</v>
      </c>
      <c r="DE33" s="657"/>
      <c r="DF33" s="657"/>
      <c r="DG33" s="657"/>
      <c r="DH33" s="657"/>
      <c r="DI33" s="657"/>
      <c r="DJ33" s="657"/>
      <c r="DK33" s="658"/>
      <c r="DL33" s="634">
        <v>533081</v>
      </c>
      <c r="DM33" s="657"/>
      <c r="DN33" s="657"/>
      <c r="DO33" s="657"/>
      <c r="DP33" s="657"/>
      <c r="DQ33" s="657"/>
      <c r="DR33" s="657"/>
      <c r="DS33" s="657"/>
      <c r="DT33" s="657"/>
      <c r="DU33" s="657"/>
      <c r="DV33" s="658"/>
      <c r="DW33" s="630">
        <v>21.9</v>
      </c>
      <c r="DX33" s="655"/>
      <c r="DY33" s="655"/>
      <c r="DZ33" s="655"/>
      <c r="EA33" s="655"/>
      <c r="EB33" s="655"/>
      <c r="EC33" s="656"/>
    </row>
    <row r="34" spans="2:133" ht="11.25" customHeight="1" x14ac:dyDescent="0.2">
      <c r="B34" s="622" t="s">
        <v>304</v>
      </c>
      <c r="C34" s="623"/>
      <c r="D34" s="623"/>
      <c r="E34" s="623"/>
      <c r="F34" s="623"/>
      <c r="G34" s="623"/>
      <c r="H34" s="623"/>
      <c r="I34" s="623"/>
      <c r="J34" s="623"/>
      <c r="K34" s="623"/>
      <c r="L34" s="623"/>
      <c r="M34" s="623"/>
      <c r="N34" s="623"/>
      <c r="O34" s="623"/>
      <c r="P34" s="623"/>
      <c r="Q34" s="624"/>
      <c r="R34" s="625" t="s">
        <v>223</v>
      </c>
      <c r="S34" s="626"/>
      <c r="T34" s="626"/>
      <c r="U34" s="626"/>
      <c r="V34" s="626"/>
      <c r="W34" s="626"/>
      <c r="X34" s="626"/>
      <c r="Y34" s="627"/>
      <c r="Z34" s="628" t="s">
        <v>223</v>
      </c>
      <c r="AA34" s="628"/>
      <c r="AB34" s="628"/>
      <c r="AC34" s="628"/>
      <c r="AD34" s="629" t="s">
        <v>223</v>
      </c>
      <c r="AE34" s="629"/>
      <c r="AF34" s="629"/>
      <c r="AG34" s="629"/>
      <c r="AH34" s="629"/>
      <c r="AI34" s="629"/>
      <c r="AJ34" s="629"/>
      <c r="AK34" s="629"/>
      <c r="AL34" s="630" t="s">
        <v>223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500436</v>
      </c>
      <c r="CS34" s="626"/>
      <c r="CT34" s="626"/>
      <c r="CU34" s="626"/>
      <c r="CV34" s="626"/>
      <c r="CW34" s="626"/>
      <c r="CX34" s="626"/>
      <c r="CY34" s="627"/>
      <c r="CZ34" s="659">
        <v>13.3</v>
      </c>
      <c r="DA34" s="660"/>
      <c r="DB34" s="660"/>
      <c r="DC34" s="661"/>
      <c r="DD34" s="634">
        <v>366298</v>
      </c>
      <c r="DE34" s="626"/>
      <c r="DF34" s="626"/>
      <c r="DG34" s="626"/>
      <c r="DH34" s="626"/>
      <c r="DI34" s="626"/>
      <c r="DJ34" s="626"/>
      <c r="DK34" s="627"/>
      <c r="DL34" s="634">
        <v>144266</v>
      </c>
      <c r="DM34" s="626"/>
      <c r="DN34" s="626"/>
      <c r="DO34" s="626"/>
      <c r="DP34" s="626"/>
      <c r="DQ34" s="626"/>
      <c r="DR34" s="626"/>
      <c r="DS34" s="626"/>
      <c r="DT34" s="626"/>
      <c r="DU34" s="626"/>
      <c r="DV34" s="627"/>
      <c r="DW34" s="630">
        <v>5.9</v>
      </c>
      <c r="DX34" s="655"/>
      <c r="DY34" s="655"/>
      <c r="DZ34" s="655"/>
      <c r="EA34" s="655"/>
      <c r="EB34" s="655"/>
      <c r="EC34" s="656"/>
    </row>
    <row r="35" spans="2:133" ht="11.25" customHeight="1" x14ac:dyDescent="0.2">
      <c r="B35" s="622" t="s">
        <v>308</v>
      </c>
      <c r="C35" s="623"/>
      <c r="D35" s="623"/>
      <c r="E35" s="623"/>
      <c r="F35" s="623"/>
      <c r="G35" s="623"/>
      <c r="H35" s="623"/>
      <c r="I35" s="623"/>
      <c r="J35" s="623"/>
      <c r="K35" s="623"/>
      <c r="L35" s="623"/>
      <c r="M35" s="623"/>
      <c r="N35" s="623"/>
      <c r="O35" s="623"/>
      <c r="P35" s="623"/>
      <c r="Q35" s="624"/>
      <c r="R35" s="625">
        <v>91039</v>
      </c>
      <c r="S35" s="626"/>
      <c r="T35" s="626"/>
      <c r="U35" s="626"/>
      <c r="V35" s="626"/>
      <c r="W35" s="626"/>
      <c r="X35" s="626"/>
      <c r="Y35" s="627"/>
      <c r="Z35" s="628">
        <v>2.2999999999999998</v>
      </c>
      <c r="AA35" s="628"/>
      <c r="AB35" s="628"/>
      <c r="AC35" s="628"/>
      <c r="AD35" s="629" t="s">
        <v>223</v>
      </c>
      <c r="AE35" s="629"/>
      <c r="AF35" s="629"/>
      <c r="AG35" s="629"/>
      <c r="AH35" s="629"/>
      <c r="AI35" s="629"/>
      <c r="AJ35" s="629"/>
      <c r="AK35" s="629"/>
      <c r="AL35" s="630" t="s">
        <v>223</v>
      </c>
      <c r="AM35" s="631"/>
      <c r="AN35" s="631"/>
      <c r="AO35" s="632"/>
      <c r="AP35" s="188"/>
      <c r="AQ35" s="636" t="s">
        <v>309</v>
      </c>
      <c r="AR35" s="637"/>
      <c r="AS35" s="637"/>
      <c r="AT35" s="637"/>
      <c r="AU35" s="637"/>
      <c r="AV35" s="637"/>
      <c r="AW35" s="637"/>
      <c r="AX35" s="637"/>
      <c r="AY35" s="638"/>
      <c r="AZ35" s="614">
        <v>516780</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69327</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52701</v>
      </c>
      <c r="CS35" s="657"/>
      <c r="CT35" s="657"/>
      <c r="CU35" s="657"/>
      <c r="CV35" s="657"/>
      <c r="CW35" s="657"/>
      <c r="CX35" s="657"/>
      <c r="CY35" s="658"/>
      <c r="CZ35" s="659">
        <v>1.4</v>
      </c>
      <c r="DA35" s="660"/>
      <c r="DB35" s="660"/>
      <c r="DC35" s="661"/>
      <c r="DD35" s="634">
        <v>48190</v>
      </c>
      <c r="DE35" s="657"/>
      <c r="DF35" s="657"/>
      <c r="DG35" s="657"/>
      <c r="DH35" s="657"/>
      <c r="DI35" s="657"/>
      <c r="DJ35" s="657"/>
      <c r="DK35" s="658"/>
      <c r="DL35" s="634">
        <v>48148</v>
      </c>
      <c r="DM35" s="657"/>
      <c r="DN35" s="657"/>
      <c r="DO35" s="657"/>
      <c r="DP35" s="657"/>
      <c r="DQ35" s="657"/>
      <c r="DR35" s="657"/>
      <c r="DS35" s="657"/>
      <c r="DT35" s="657"/>
      <c r="DU35" s="657"/>
      <c r="DV35" s="658"/>
      <c r="DW35" s="630">
        <v>2</v>
      </c>
      <c r="DX35" s="655"/>
      <c r="DY35" s="655"/>
      <c r="DZ35" s="655"/>
      <c r="EA35" s="655"/>
      <c r="EB35" s="655"/>
      <c r="EC35" s="656"/>
    </row>
    <row r="36" spans="2:133" ht="11.25" customHeight="1" x14ac:dyDescent="0.2">
      <c r="B36" s="668" t="s">
        <v>312</v>
      </c>
      <c r="C36" s="669"/>
      <c r="D36" s="669"/>
      <c r="E36" s="669"/>
      <c r="F36" s="669"/>
      <c r="G36" s="669"/>
      <c r="H36" s="669"/>
      <c r="I36" s="669"/>
      <c r="J36" s="669"/>
      <c r="K36" s="669"/>
      <c r="L36" s="669"/>
      <c r="M36" s="669"/>
      <c r="N36" s="669"/>
      <c r="O36" s="669"/>
      <c r="P36" s="669"/>
      <c r="Q36" s="670"/>
      <c r="R36" s="697">
        <v>3950200</v>
      </c>
      <c r="S36" s="698"/>
      <c r="T36" s="698"/>
      <c r="U36" s="698"/>
      <c r="V36" s="698"/>
      <c r="W36" s="698"/>
      <c r="X36" s="698"/>
      <c r="Y36" s="699"/>
      <c r="Z36" s="700">
        <v>100</v>
      </c>
      <c r="AA36" s="700"/>
      <c r="AB36" s="700"/>
      <c r="AC36" s="700"/>
      <c r="AD36" s="701">
        <v>2341429</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174416</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59681</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533486</v>
      </c>
      <c r="CS36" s="626"/>
      <c r="CT36" s="626"/>
      <c r="CU36" s="626"/>
      <c r="CV36" s="626"/>
      <c r="CW36" s="626"/>
      <c r="CX36" s="626"/>
      <c r="CY36" s="627"/>
      <c r="CZ36" s="659">
        <v>14.1</v>
      </c>
      <c r="DA36" s="660"/>
      <c r="DB36" s="660"/>
      <c r="DC36" s="661"/>
      <c r="DD36" s="634">
        <v>414160</v>
      </c>
      <c r="DE36" s="626"/>
      <c r="DF36" s="626"/>
      <c r="DG36" s="626"/>
      <c r="DH36" s="626"/>
      <c r="DI36" s="626"/>
      <c r="DJ36" s="626"/>
      <c r="DK36" s="627"/>
      <c r="DL36" s="634">
        <v>187453</v>
      </c>
      <c r="DM36" s="626"/>
      <c r="DN36" s="626"/>
      <c r="DO36" s="626"/>
      <c r="DP36" s="626"/>
      <c r="DQ36" s="626"/>
      <c r="DR36" s="626"/>
      <c r="DS36" s="626"/>
      <c r="DT36" s="626"/>
      <c r="DU36" s="626"/>
      <c r="DV36" s="627"/>
      <c r="DW36" s="630">
        <v>7.7</v>
      </c>
      <c r="DX36" s="655"/>
      <c r="DY36" s="655"/>
      <c r="DZ36" s="655"/>
      <c r="EA36" s="655"/>
      <c r="EB36" s="655"/>
      <c r="EC36" s="656"/>
    </row>
    <row r="37" spans="2:133" ht="11.25" customHeight="1" x14ac:dyDescent="0.2">
      <c r="AQ37" s="704" t="s">
        <v>316</v>
      </c>
      <c r="AR37" s="705"/>
      <c r="AS37" s="705"/>
      <c r="AT37" s="705"/>
      <c r="AU37" s="705"/>
      <c r="AV37" s="705"/>
      <c r="AW37" s="705"/>
      <c r="AX37" s="705"/>
      <c r="AY37" s="706"/>
      <c r="AZ37" s="625">
        <v>103217</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620</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191818</v>
      </c>
      <c r="CS37" s="657"/>
      <c r="CT37" s="657"/>
      <c r="CU37" s="657"/>
      <c r="CV37" s="657"/>
      <c r="CW37" s="657"/>
      <c r="CX37" s="657"/>
      <c r="CY37" s="658"/>
      <c r="CZ37" s="659">
        <v>5.0999999999999996</v>
      </c>
      <c r="DA37" s="660"/>
      <c r="DB37" s="660"/>
      <c r="DC37" s="661"/>
      <c r="DD37" s="634">
        <v>191818</v>
      </c>
      <c r="DE37" s="657"/>
      <c r="DF37" s="657"/>
      <c r="DG37" s="657"/>
      <c r="DH37" s="657"/>
      <c r="DI37" s="657"/>
      <c r="DJ37" s="657"/>
      <c r="DK37" s="658"/>
      <c r="DL37" s="634">
        <v>172084</v>
      </c>
      <c r="DM37" s="657"/>
      <c r="DN37" s="657"/>
      <c r="DO37" s="657"/>
      <c r="DP37" s="657"/>
      <c r="DQ37" s="657"/>
      <c r="DR37" s="657"/>
      <c r="DS37" s="657"/>
      <c r="DT37" s="657"/>
      <c r="DU37" s="657"/>
      <c r="DV37" s="658"/>
      <c r="DW37" s="630">
        <v>7.1</v>
      </c>
      <c r="DX37" s="655"/>
      <c r="DY37" s="655"/>
      <c r="DZ37" s="655"/>
      <c r="EA37" s="655"/>
      <c r="EB37" s="655"/>
      <c r="EC37" s="656"/>
    </row>
    <row r="38" spans="2:133" ht="11.25" customHeight="1" x14ac:dyDescent="0.2">
      <c r="AQ38" s="704" t="s">
        <v>319</v>
      </c>
      <c r="AR38" s="705"/>
      <c r="AS38" s="705"/>
      <c r="AT38" s="705"/>
      <c r="AU38" s="705"/>
      <c r="AV38" s="705"/>
      <c r="AW38" s="705"/>
      <c r="AX38" s="705"/>
      <c r="AY38" s="706"/>
      <c r="AZ38" s="625">
        <v>19823</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994</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342364</v>
      </c>
      <c r="CS38" s="626"/>
      <c r="CT38" s="626"/>
      <c r="CU38" s="626"/>
      <c r="CV38" s="626"/>
      <c r="CW38" s="626"/>
      <c r="CX38" s="626"/>
      <c r="CY38" s="627"/>
      <c r="CZ38" s="659">
        <v>9.1</v>
      </c>
      <c r="DA38" s="660"/>
      <c r="DB38" s="660"/>
      <c r="DC38" s="661"/>
      <c r="DD38" s="634">
        <v>304378</v>
      </c>
      <c r="DE38" s="626"/>
      <c r="DF38" s="626"/>
      <c r="DG38" s="626"/>
      <c r="DH38" s="626"/>
      <c r="DI38" s="626"/>
      <c r="DJ38" s="626"/>
      <c r="DK38" s="627"/>
      <c r="DL38" s="634">
        <v>153214</v>
      </c>
      <c r="DM38" s="626"/>
      <c r="DN38" s="626"/>
      <c r="DO38" s="626"/>
      <c r="DP38" s="626"/>
      <c r="DQ38" s="626"/>
      <c r="DR38" s="626"/>
      <c r="DS38" s="626"/>
      <c r="DT38" s="626"/>
      <c r="DU38" s="626"/>
      <c r="DV38" s="627"/>
      <c r="DW38" s="630">
        <v>6.3</v>
      </c>
      <c r="DX38" s="655"/>
      <c r="DY38" s="655"/>
      <c r="DZ38" s="655"/>
      <c r="EA38" s="655"/>
      <c r="EB38" s="655"/>
      <c r="EC38" s="656"/>
    </row>
    <row r="39" spans="2:133" ht="11.25" customHeight="1" x14ac:dyDescent="0.2">
      <c r="AQ39" s="704" t="s">
        <v>322</v>
      </c>
      <c r="AR39" s="705"/>
      <c r="AS39" s="705"/>
      <c r="AT39" s="705"/>
      <c r="AU39" s="705"/>
      <c r="AV39" s="705"/>
      <c r="AW39" s="705"/>
      <c r="AX39" s="705"/>
      <c r="AY39" s="706"/>
      <c r="AZ39" s="625">
        <v>1421</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88</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379556</v>
      </c>
      <c r="CS39" s="657"/>
      <c r="CT39" s="657"/>
      <c r="CU39" s="657"/>
      <c r="CV39" s="657"/>
      <c r="CW39" s="657"/>
      <c r="CX39" s="657"/>
      <c r="CY39" s="658"/>
      <c r="CZ39" s="659">
        <v>10.1</v>
      </c>
      <c r="DA39" s="660"/>
      <c r="DB39" s="660"/>
      <c r="DC39" s="661"/>
      <c r="DD39" s="634">
        <v>343699</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x14ac:dyDescent="0.2">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50689</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110</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49375</v>
      </c>
      <c r="CS40" s="626"/>
      <c r="CT40" s="626"/>
      <c r="CU40" s="626"/>
      <c r="CV40" s="626"/>
      <c r="CW40" s="626"/>
      <c r="CX40" s="626"/>
      <c r="CY40" s="627"/>
      <c r="CZ40" s="659">
        <v>1.3</v>
      </c>
      <c r="DA40" s="660"/>
      <c r="DB40" s="660"/>
      <c r="DC40" s="661"/>
      <c r="DD40" s="634">
        <v>19375</v>
      </c>
      <c r="DE40" s="626"/>
      <c r="DF40" s="626"/>
      <c r="DG40" s="626"/>
      <c r="DH40" s="626"/>
      <c r="DI40" s="626"/>
      <c r="DJ40" s="626"/>
      <c r="DK40" s="627"/>
      <c r="DL40" s="634" t="s">
        <v>326</v>
      </c>
      <c r="DM40" s="626"/>
      <c r="DN40" s="626"/>
      <c r="DO40" s="626"/>
      <c r="DP40" s="626"/>
      <c r="DQ40" s="626"/>
      <c r="DR40" s="626"/>
      <c r="DS40" s="626"/>
      <c r="DT40" s="626"/>
      <c r="DU40" s="626"/>
      <c r="DV40" s="627"/>
      <c r="DW40" s="630" t="s">
        <v>326</v>
      </c>
      <c r="DX40" s="655"/>
      <c r="DY40" s="655"/>
      <c r="DZ40" s="655"/>
      <c r="EA40" s="655"/>
      <c r="EB40" s="655"/>
      <c r="EC40" s="656"/>
    </row>
    <row r="41" spans="2:133" ht="11.25" customHeight="1" x14ac:dyDescent="0.2">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167214</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347</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2">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542349</v>
      </c>
      <c r="CS42" s="626"/>
      <c r="CT42" s="626"/>
      <c r="CU42" s="626"/>
      <c r="CV42" s="626"/>
      <c r="CW42" s="626"/>
      <c r="CX42" s="626"/>
      <c r="CY42" s="627"/>
      <c r="CZ42" s="659">
        <v>14.4</v>
      </c>
      <c r="DA42" s="708"/>
      <c r="DB42" s="708"/>
      <c r="DC42" s="709"/>
      <c r="DD42" s="634">
        <v>108067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2">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14014</v>
      </c>
      <c r="CS43" s="657"/>
      <c r="CT43" s="657"/>
      <c r="CU43" s="657"/>
      <c r="CV43" s="657"/>
      <c r="CW43" s="657"/>
      <c r="CX43" s="657"/>
      <c r="CY43" s="658"/>
      <c r="CZ43" s="659">
        <v>0.4</v>
      </c>
      <c r="DA43" s="660"/>
      <c r="DB43" s="660"/>
      <c r="DC43" s="661"/>
      <c r="DD43" s="634">
        <v>9486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2">
      <c r="B44" s="194" t="s">
        <v>338</v>
      </c>
      <c r="CD44" s="731" t="s">
        <v>290</v>
      </c>
      <c r="CE44" s="732"/>
      <c r="CF44" s="622" t="s">
        <v>339</v>
      </c>
      <c r="CG44" s="623"/>
      <c r="CH44" s="623"/>
      <c r="CI44" s="623"/>
      <c r="CJ44" s="623"/>
      <c r="CK44" s="623"/>
      <c r="CL44" s="623"/>
      <c r="CM44" s="623"/>
      <c r="CN44" s="623"/>
      <c r="CO44" s="623"/>
      <c r="CP44" s="623"/>
      <c r="CQ44" s="624"/>
      <c r="CR44" s="625">
        <v>542349</v>
      </c>
      <c r="CS44" s="626"/>
      <c r="CT44" s="626"/>
      <c r="CU44" s="626"/>
      <c r="CV44" s="626"/>
      <c r="CW44" s="626"/>
      <c r="CX44" s="626"/>
      <c r="CY44" s="627"/>
      <c r="CZ44" s="659">
        <v>14.4</v>
      </c>
      <c r="DA44" s="708"/>
      <c r="DB44" s="708"/>
      <c r="DC44" s="709"/>
      <c r="DD44" s="634">
        <v>108067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2">
      <c r="CD45" s="733"/>
      <c r="CE45" s="734"/>
      <c r="CF45" s="622" t="s">
        <v>340</v>
      </c>
      <c r="CG45" s="623"/>
      <c r="CH45" s="623"/>
      <c r="CI45" s="623"/>
      <c r="CJ45" s="623"/>
      <c r="CK45" s="623"/>
      <c r="CL45" s="623"/>
      <c r="CM45" s="623"/>
      <c r="CN45" s="623"/>
      <c r="CO45" s="623"/>
      <c r="CP45" s="623"/>
      <c r="CQ45" s="624"/>
      <c r="CR45" s="625">
        <v>343927</v>
      </c>
      <c r="CS45" s="657"/>
      <c r="CT45" s="657"/>
      <c r="CU45" s="657"/>
      <c r="CV45" s="657"/>
      <c r="CW45" s="657"/>
      <c r="CX45" s="657"/>
      <c r="CY45" s="658"/>
      <c r="CZ45" s="659">
        <v>9.1</v>
      </c>
      <c r="DA45" s="660"/>
      <c r="DB45" s="660"/>
      <c r="DC45" s="661"/>
      <c r="DD45" s="634">
        <v>28080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2">
      <c r="CD46" s="733"/>
      <c r="CE46" s="734"/>
      <c r="CF46" s="622" t="s">
        <v>341</v>
      </c>
      <c r="CG46" s="623"/>
      <c r="CH46" s="623"/>
      <c r="CI46" s="623"/>
      <c r="CJ46" s="623"/>
      <c r="CK46" s="623"/>
      <c r="CL46" s="623"/>
      <c r="CM46" s="623"/>
      <c r="CN46" s="623"/>
      <c r="CO46" s="623"/>
      <c r="CP46" s="623"/>
      <c r="CQ46" s="624"/>
      <c r="CR46" s="625">
        <v>198422</v>
      </c>
      <c r="CS46" s="626"/>
      <c r="CT46" s="626"/>
      <c r="CU46" s="626"/>
      <c r="CV46" s="626"/>
      <c r="CW46" s="626"/>
      <c r="CX46" s="626"/>
      <c r="CY46" s="627"/>
      <c r="CZ46" s="659">
        <v>5.3</v>
      </c>
      <c r="DA46" s="708"/>
      <c r="DB46" s="708"/>
      <c r="DC46" s="709"/>
      <c r="DD46" s="634">
        <v>79987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2">
      <c r="CD47" s="733"/>
      <c r="CE47" s="734"/>
      <c r="CF47" s="622" t="s">
        <v>342</v>
      </c>
      <c r="CG47" s="623"/>
      <c r="CH47" s="623"/>
      <c r="CI47" s="623"/>
      <c r="CJ47" s="623"/>
      <c r="CK47" s="623"/>
      <c r="CL47" s="623"/>
      <c r="CM47" s="623"/>
      <c r="CN47" s="623"/>
      <c r="CO47" s="623"/>
      <c r="CP47" s="623"/>
      <c r="CQ47" s="624"/>
      <c r="CR47" s="625" t="s">
        <v>223</v>
      </c>
      <c r="CS47" s="657"/>
      <c r="CT47" s="657"/>
      <c r="CU47" s="657"/>
      <c r="CV47" s="657"/>
      <c r="CW47" s="657"/>
      <c r="CX47" s="657"/>
      <c r="CY47" s="658"/>
      <c r="CZ47" s="659" t="s">
        <v>223</v>
      </c>
      <c r="DA47" s="660"/>
      <c r="DB47" s="660"/>
      <c r="DC47" s="661"/>
      <c r="DD47" s="634" t="s">
        <v>223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ht="10.8" x14ac:dyDescent="0.2">
      <c r="CD48" s="735"/>
      <c r="CE48" s="736"/>
      <c r="CF48" s="622" t="s">
        <v>343</v>
      </c>
      <c r="CG48" s="623"/>
      <c r="CH48" s="623"/>
      <c r="CI48" s="623"/>
      <c r="CJ48" s="623"/>
      <c r="CK48" s="623"/>
      <c r="CL48" s="623"/>
      <c r="CM48" s="623"/>
      <c r="CN48" s="623"/>
      <c r="CO48" s="623"/>
      <c r="CP48" s="623"/>
      <c r="CQ48" s="624"/>
      <c r="CR48" s="625" t="s">
        <v>223</v>
      </c>
      <c r="CS48" s="626"/>
      <c r="CT48" s="626"/>
      <c r="CU48" s="626"/>
      <c r="CV48" s="626"/>
      <c r="CW48" s="626"/>
      <c r="CX48" s="626"/>
      <c r="CY48" s="627"/>
      <c r="CZ48" s="659" t="s">
        <v>223</v>
      </c>
      <c r="DA48" s="708"/>
      <c r="DB48" s="708"/>
      <c r="DC48" s="709"/>
      <c r="DD48" s="634" t="s">
        <v>223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2">
      <c r="CD49" s="668" t="s">
        <v>344</v>
      </c>
      <c r="CE49" s="669"/>
      <c r="CF49" s="669"/>
      <c r="CG49" s="669"/>
      <c r="CH49" s="669"/>
      <c r="CI49" s="669"/>
      <c r="CJ49" s="669"/>
      <c r="CK49" s="669"/>
      <c r="CL49" s="669"/>
      <c r="CM49" s="669"/>
      <c r="CN49" s="669"/>
      <c r="CO49" s="669"/>
      <c r="CP49" s="669"/>
      <c r="CQ49" s="670"/>
      <c r="CR49" s="697">
        <v>3776533</v>
      </c>
      <c r="CS49" s="693"/>
      <c r="CT49" s="693"/>
      <c r="CU49" s="693"/>
      <c r="CV49" s="693"/>
      <c r="CW49" s="693"/>
      <c r="CX49" s="693"/>
      <c r="CY49" s="720"/>
      <c r="CZ49" s="721">
        <v>100</v>
      </c>
      <c r="DA49" s="722"/>
      <c r="DB49" s="722"/>
      <c r="DC49" s="723"/>
      <c r="DD49" s="724">
        <v>2722337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t="10.8" hidden="1" x14ac:dyDescent="0.2"/>
    <row r="51" spans="82:133" ht="10.8" hidden="1" x14ac:dyDescent="0.2"/>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B105" zoomScale="70" zoomScaleNormal="25" zoomScaleSheetLayoutView="70" workbookViewId="0">
      <selection activeCell="AU5" sqref="AU5:AY6"/>
    </sheetView>
  </sheetViews>
  <sheetFormatPr defaultColWidth="0" defaultRowHeight="13.2" zeroHeight="1" x14ac:dyDescent="0.2"/>
  <cols>
    <col min="1" max="130" width="2.77734375" style="242" customWidth="1"/>
    <col min="131" max="131" width="1.6640625" style="242" customWidth="1"/>
    <col min="132" max="16384" width="9" style="242" hidden="1"/>
  </cols>
  <sheetData>
    <row r="1" spans="1:131" s="200" customFormat="1" ht="11.25" customHeight="1" thickBot="1" x14ac:dyDescent="0.25">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5">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2">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5">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2">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5">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2">
      <c r="A7" s="211">
        <v>1</v>
      </c>
      <c r="B7" s="751" t="s">
        <v>367</v>
      </c>
      <c r="C7" s="752"/>
      <c r="D7" s="752"/>
      <c r="E7" s="752"/>
      <c r="F7" s="752"/>
      <c r="G7" s="752"/>
      <c r="H7" s="752"/>
      <c r="I7" s="752"/>
      <c r="J7" s="752"/>
      <c r="K7" s="752"/>
      <c r="L7" s="752"/>
      <c r="M7" s="752"/>
      <c r="N7" s="752"/>
      <c r="O7" s="752"/>
      <c r="P7" s="753"/>
      <c r="Q7" s="754">
        <v>3950</v>
      </c>
      <c r="R7" s="755"/>
      <c r="S7" s="755"/>
      <c r="T7" s="755"/>
      <c r="U7" s="755"/>
      <c r="V7" s="755">
        <v>3776</v>
      </c>
      <c r="W7" s="755"/>
      <c r="X7" s="755"/>
      <c r="Y7" s="755"/>
      <c r="Z7" s="755"/>
      <c r="AA7" s="755">
        <v>174</v>
      </c>
      <c r="AB7" s="755"/>
      <c r="AC7" s="755"/>
      <c r="AD7" s="755"/>
      <c r="AE7" s="756"/>
      <c r="AF7" s="757">
        <v>110</v>
      </c>
      <c r="AG7" s="758"/>
      <c r="AH7" s="758"/>
      <c r="AI7" s="758"/>
      <c r="AJ7" s="759"/>
      <c r="AK7" s="794">
        <v>21</v>
      </c>
      <c r="AL7" s="795"/>
      <c r="AM7" s="795"/>
      <c r="AN7" s="795"/>
      <c r="AO7" s="795"/>
      <c r="AP7" s="795">
        <v>3614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541</v>
      </c>
      <c r="BT7" s="799"/>
      <c r="BU7" s="799"/>
      <c r="BV7" s="799"/>
      <c r="BW7" s="799"/>
      <c r="BX7" s="799"/>
      <c r="BY7" s="799"/>
      <c r="BZ7" s="799"/>
      <c r="CA7" s="799"/>
      <c r="CB7" s="799"/>
      <c r="CC7" s="799"/>
      <c r="CD7" s="799"/>
      <c r="CE7" s="799"/>
      <c r="CF7" s="799"/>
      <c r="CG7" s="800"/>
      <c r="CH7" s="791">
        <v>4</v>
      </c>
      <c r="CI7" s="792"/>
      <c r="CJ7" s="792"/>
      <c r="CK7" s="792"/>
      <c r="CL7" s="793"/>
      <c r="CM7" s="791">
        <v>53</v>
      </c>
      <c r="CN7" s="792"/>
      <c r="CO7" s="792"/>
      <c r="CP7" s="792"/>
      <c r="CQ7" s="793"/>
      <c r="CR7" s="791">
        <v>6</v>
      </c>
      <c r="CS7" s="792"/>
      <c r="CT7" s="792"/>
      <c r="CU7" s="792"/>
      <c r="CV7" s="793"/>
      <c r="CW7" s="791" t="s">
        <v>545</v>
      </c>
      <c r="CX7" s="792"/>
      <c r="CY7" s="792"/>
      <c r="CZ7" s="792"/>
      <c r="DA7" s="793"/>
      <c r="DB7" s="791" t="s">
        <v>544</v>
      </c>
      <c r="DC7" s="792"/>
      <c r="DD7" s="792"/>
      <c r="DE7" s="792"/>
      <c r="DF7" s="793"/>
      <c r="DG7" s="791" t="s">
        <v>547</v>
      </c>
      <c r="DH7" s="792"/>
      <c r="DI7" s="792"/>
      <c r="DJ7" s="792"/>
      <c r="DK7" s="793"/>
      <c r="DL7" s="791" t="s">
        <v>547</v>
      </c>
      <c r="DM7" s="792"/>
      <c r="DN7" s="792"/>
      <c r="DO7" s="792"/>
      <c r="DP7" s="793"/>
      <c r="DQ7" s="791" t="s">
        <v>547</v>
      </c>
      <c r="DR7" s="792"/>
      <c r="DS7" s="792"/>
      <c r="DT7" s="792"/>
      <c r="DU7" s="793"/>
      <c r="DV7" s="772"/>
      <c r="DW7" s="773"/>
      <c r="DX7" s="773"/>
      <c r="DY7" s="773"/>
      <c r="DZ7" s="774"/>
      <c r="EA7" s="207"/>
    </row>
    <row r="8" spans="1:131" s="208" customFormat="1" ht="26.25" customHeight="1" x14ac:dyDescent="0.2">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542</v>
      </c>
      <c r="BT8" s="789"/>
      <c r="BU8" s="789"/>
      <c r="BV8" s="789"/>
      <c r="BW8" s="789"/>
      <c r="BX8" s="789"/>
      <c r="BY8" s="789"/>
      <c r="BZ8" s="789"/>
      <c r="CA8" s="789"/>
      <c r="CB8" s="789"/>
      <c r="CC8" s="789"/>
      <c r="CD8" s="789"/>
      <c r="CE8" s="789"/>
      <c r="CF8" s="789"/>
      <c r="CG8" s="790"/>
      <c r="CH8" s="801">
        <v>-3</v>
      </c>
      <c r="CI8" s="802"/>
      <c r="CJ8" s="802"/>
      <c r="CK8" s="802"/>
      <c r="CL8" s="803"/>
      <c r="CM8" s="801">
        <v>5</v>
      </c>
      <c r="CN8" s="802"/>
      <c r="CO8" s="802"/>
      <c r="CP8" s="802"/>
      <c r="CQ8" s="803"/>
      <c r="CR8" s="801">
        <v>1</v>
      </c>
      <c r="CS8" s="802"/>
      <c r="CT8" s="802"/>
      <c r="CU8" s="802"/>
      <c r="CV8" s="803"/>
      <c r="CW8" s="801" t="s">
        <v>545</v>
      </c>
      <c r="CX8" s="802"/>
      <c r="CY8" s="802"/>
      <c r="CZ8" s="802"/>
      <c r="DA8" s="803"/>
      <c r="DB8" s="801" t="s">
        <v>544</v>
      </c>
      <c r="DC8" s="802"/>
      <c r="DD8" s="802"/>
      <c r="DE8" s="802"/>
      <c r="DF8" s="803"/>
      <c r="DG8" s="801" t="s">
        <v>547</v>
      </c>
      <c r="DH8" s="802"/>
      <c r="DI8" s="802"/>
      <c r="DJ8" s="802"/>
      <c r="DK8" s="803"/>
      <c r="DL8" s="801" t="s">
        <v>547</v>
      </c>
      <c r="DM8" s="802"/>
      <c r="DN8" s="802"/>
      <c r="DO8" s="802"/>
      <c r="DP8" s="803"/>
      <c r="DQ8" s="801" t="s">
        <v>547</v>
      </c>
      <c r="DR8" s="802"/>
      <c r="DS8" s="802"/>
      <c r="DT8" s="802"/>
      <c r="DU8" s="803"/>
      <c r="DV8" s="804"/>
      <c r="DW8" s="805"/>
      <c r="DX8" s="805"/>
      <c r="DY8" s="805"/>
      <c r="DZ8" s="806"/>
      <c r="EA8" s="207"/>
    </row>
    <row r="9" spans="1:131" s="208" customFormat="1" ht="26.25" customHeight="1" x14ac:dyDescent="0.2">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543</v>
      </c>
      <c r="BT9" s="789"/>
      <c r="BU9" s="789"/>
      <c r="BV9" s="789"/>
      <c r="BW9" s="789"/>
      <c r="BX9" s="789"/>
      <c r="BY9" s="789"/>
      <c r="BZ9" s="789"/>
      <c r="CA9" s="789"/>
      <c r="CB9" s="789"/>
      <c r="CC9" s="789"/>
      <c r="CD9" s="789"/>
      <c r="CE9" s="789"/>
      <c r="CF9" s="789"/>
      <c r="CG9" s="790"/>
      <c r="CH9" s="801">
        <v>0</v>
      </c>
      <c r="CI9" s="802"/>
      <c r="CJ9" s="802"/>
      <c r="CK9" s="802"/>
      <c r="CL9" s="803"/>
      <c r="CM9" s="801">
        <v>0</v>
      </c>
      <c r="CN9" s="802"/>
      <c r="CO9" s="802"/>
      <c r="CP9" s="802"/>
      <c r="CQ9" s="803"/>
      <c r="CR9" s="801">
        <v>0</v>
      </c>
      <c r="CS9" s="802"/>
      <c r="CT9" s="802"/>
      <c r="CU9" s="802"/>
      <c r="CV9" s="803"/>
      <c r="CW9" s="801" t="s">
        <v>545</v>
      </c>
      <c r="CX9" s="802"/>
      <c r="CY9" s="802"/>
      <c r="CZ9" s="802"/>
      <c r="DA9" s="803"/>
      <c r="DB9" s="801" t="s">
        <v>545</v>
      </c>
      <c r="DC9" s="802"/>
      <c r="DD9" s="802"/>
      <c r="DE9" s="802"/>
      <c r="DF9" s="803"/>
      <c r="DG9" s="801" t="s">
        <v>547</v>
      </c>
      <c r="DH9" s="802"/>
      <c r="DI9" s="802"/>
      <c r="DJ9" s="802"/>
      <c r="DK9" s="803"/>
      <c r="DL9" s="801" t="s">
        <v>547</v>
      </c>
      <c r="DM9" s="802"/>
      <c r="DN9" s="802"/>
      <c r="DO9" s="802"/>
      <c r="DP9" s="803"/>
      <c r="DQ9" s="801" t="s">
        <v>547</v>
      </c>
      <c r="DR9" s="802"/>
      <c r="DS9" s="802"/>
      <c r="DT9" s="802"/>
      <c r="DU9" s="803"/>
      <c r="DV9" s="804" t="s">
        <v>546</v>
      </c>
      <c r="DW9" s="805"/>
      <c r="DX9" s="805"/>
      <c r="DY9" s="805"/>
      <c r="DZ9" s="806"/>
      <c r="EA9" s="207"/>
    </row>
    <row r="10" spans="1:131" s="208" customFormat="1" ht="26.25" customHeight="1" x14ac:dyDescent="0.2">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2">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2">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2">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2">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2">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2">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2">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2">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2">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2">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5">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2">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5">
      <c r="A23" s="217" t="s">
        <v>369</v>
      </c>
      <c r="B23" s="810" t="s">
        <v>370</v>
      </c>
      <c r="C23" s="811"/>
      <c r="D23" s="811"/>
      <c r="E23" s="811"/>
      <c r="F23" s="811"/>
      <c r="G23" s="811"/>
      <c r="H23" s="811"/>
      <c r="I23" s="811"/>
      <c r="J23" s="811"/>
      <c r="K23" s="811"/>
      <c r="L23" s="811"/>
      <c r="M23" s="811"/>
      <c r="N23" s="811"/>
      <c r="O23" s="811"/>
      <c r="P23" s="812"/>
      <c r="Q23" s="813">
        <v>3950</v>
      </c>
      <c r="R23" s="814"/>
      <c r="S23" s="814"/>
      <c r="T23" s="814"/>
      <c r="U23" s="814"/>
      <c r="V23" s="814">
        <v>3776</v>
      </c>
      <c r="W23" s="814"/>
      <c r="X23" s="814"/>
      <c r="Y23" s="814"/>
      <c r="Z23" s="814"/>
      <c r="AA23" s="814">
        <v>174</v>
      </c>
      <c r="AB23" s="814"/>
      <c r="AC23" s="814"/>
      <c r="AD23" s="814"/>
      <c r="AE23" s="815"/>
      <c r="AF23" s="816">
        <v>110</v>
      </c>
      <c r="AG23" s="814"/>
      <c r="AH23" s="814"/>
      <c r="AI23" s="814"/>
      <c r="AJ23" s="817"/>
      <c r="AK23" s="818"/>
      <c r="AL23" s="819"/>
      <c r="AM23" s="819"/>
      <c r="AN23" s="819"/>
      <c r="AO23" s="819"/>
      <c r="AP23" s="814">
        <v>3614</v>
      </c>
      <c r="AQ23" s="814"/>
      <c r="AR23" s="814"/>
      <c r="AS23" s="814"/>
      <c r="AT23" s="814"/>
      <c r="AU23" s="820"/>
      <c r="AV23" s="820"/>
      <c r="AW23" s="820"/>
      <c r="AX23" s="820"/>
      <c r="AY23" s="821"/>
      <c r="AZ23" s="829" t="s">
        <v>223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2">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5">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2">
      <c r="A26" s="760" t="s">
        <v>350</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5">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2">
      <c r="A28" s="219">
        <v>1</v>
      </c>
      <c r="B28" s="751" t="s">
        <v>381</v>
      </c>
      <c r="C28" s="752"/>
      <c r="D28" s="752"/>
      <c r="E28" s="752"/>
      <c r="F28" s="752"/>
      <c r="G28" s="752"/>
      <c r="H28" s="752"/>
      <c r="I28" s="752"/>
      <c r="J28" s="752"/>
      <c r="K28" s="752"/>
      <c r="L28" s="752"/>
      <c r="M28" s="752"/>
      <c r="N28" s="752"/>
      <c r="O28" s="752"/>
      <c r="P28" s="753"/>
      <c r="Q28" s="842">
        <v>687</v>
      </c>
      <c r="R28" s="843"/>
      <c r="S28" s="843"/>
      <c r="T28" s="843"/>
      <c r="U28" s="843"/>
      <c r="V28" s="843">
        <v>618</v>
      </c>
      <c r="W28" s="843"/>
      <c r="X28" s="843"/>
      <c r="Y28" s="843"/>
      <c r="Z28" s="843"/>
      <c r="AA28" s="843">
        <v>69</v>
      </c>
      <c r="AB28" s="843"/>
      <c r="AC28" s="843"/>
      <c r="AD28" s="843"/>
      <c r="AE28" s="844"/>
      <c r="AF28" s="845">
        <v>69</v>
      </c>
      <c r="AG28" s="843"/>
      <c r="AH28" s="843"/>
      <c r="AI28" s="843"/>
      <c r="AJ28" s="846"/>
      <c r="AK28" s="847">
        <v>51</v>
      </c>
      <c r="AL28" s="838"/>
      <c r="AM28" s="838"/>
      <c r="AN28" s="838"/>
      <c r="AO28" s="838"/>
      <c r="AP28" s="838" t="s">
        <v>544</v>
      </c>
      <c r="AQ28" s="838"/>
      <c r="AR28" s="838"/>
      <c r="AS28" s="838"/>
      <c r="AT28" s="838"/>
      <c r="AU28" s="838" t="s">
        <v>545</v>
      </c>
      <c r="AV28" s="838"/>
      <c r="AW28" s="838"/>
      <c r="AX28" s="838"/>
      <c r="AY28" s="838"/>
      <c r="AZ28" s="839" t="s">
        <v>545</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2">
      <c r="A29" s="219">
        <v>2</v>
      </c>
      <c r="B29" s="775" t="s">
        <v>382</v>
      </c>
      <c r="C29" s="776"/>
      <c r="D29" s="776"/>
      <c r="E29" s="776"/>
      <c r="F29" s="776"/>
      <c r="G29" s="776"/>
      <c r="H29" s="776"/>
      <c r="I29" s="776"/>
      <c r="J29" s="776"/>
      <c r="K29" s="776"/>
      <c r="L29" s="776"/>
      <c r="M29" s="776"/>
      <c r="N29" s="776"/>
      <c r="O29" s="776"/>
      <c r="P29" s="777"/>
      <c r="Q29" s="778">
        <v>63</v>
      </c>
      <c r="R29" s="779"/>
      <c r="S29" s="779"/>
      <c r="T29" s="779"/>
      <c r="U29" s="779"/>
      <c r="V29" s="779">
        <v>63</v>
      </c>
      <c r="W29" s="779"/>
      <c r="X29" s="779"/>
      <c r="Y29" s="779"/>
      <c r="Z29" s="779"/>
      <c r="AA29" s="779">
        <v>0</v>
      </c>
      <c r="AB29" s="779"/>
      <c r="AC29" s="779"/>
      <c r="AD29" s="779"/>
      <c r="AE29" s="780"/>
      <c r="AF29" s="781">
        <v>0</v>
      </c>
      <c r="AG29" s="782"/>
      <c r="AH29" s="782"/>
      <c r="AI29" s="782"/>
      <c r="AJ29" s="783"/>
      <c r="AK29" s="850">
        <v>27</v>
      </c>
      <c r="AL29" s="851"/>
      <c r="AM29" s="851"/>
      <c r="AN29" s="851"/>
      <c r="AO29" s="851"/>
      <c r="AP29" s="851" t="s">
        <v>545</v>
      </c>
      <c r="AQ29" s="851"/>
      <c r="AR29" s="851"/>
      <c r="AS29" s="851"/>
      <c r="AT29" s="851"/>
      <c r="AU29" s="851" t="s">
        <v>545</v>
      </c>
      <c r="AV29" s="851"/>
      <c r="AW29" s="851"/>
      <c r="AX29" s="851"/>
      <c r="AY29" s="851"/>
      <c r="AZ29" s="852" t="s">
        <v>545</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2">
      <c r="A30" s="219">
        <v>3</v>
      </c>
      <c r="B30" s="775" t="s">
        <v>383</v>
      </c>
      <c r="C30" s="776"/>
      <c r="D30" s="776"/>
      <c r="E30" s="776"/>
      <c r="F30" s="776"/>
      <c r="G30" s="776"/>
      <c r="H30" s="776"/>
      <c r="I30" s="776"/>
      <c r="J30" s="776"/>
      <c r="K30" s="776"/>
      <c r="L30" s="776"/>
      <c r="M30" s="776"/>
      <c r="N30" s="776"/>
      <c r="O30" s="776"/>
      <c r="P30" s="777"/>
      <c r="Q30" s="778">
        <v>510</v>
      </c>
      <c r="R30" s="779"/>
      <c r="S30" s="779"/>
      <c r="T30" s="779"/>
      <c r="U30" s="779"/>
      <c r="V30" s="779">
        <v>485</v>
      </c>
      <c r="W30" s="779"/>
      <c r="X30" s="779"/>
      <c r="Y30" s="779"/>
      <c r="Z30" s="779"/>
      <c r="AA30" s="779">
        <v>25</v>
      </c>
      <c r="AB30" s="779"/>
      <c r="AC30" s="779"/>
      <c r="AD30" s="779"/>
      <c r="AE30" s="780"/>
      <c r="AF30" s="781">
        <v>25</v>
      </c>
      <c r="AG30" s="782"/>
      <c r="AH30" s="782"/>
      <c r="AI30" s="782"/>
      <c r="AJ30" s="783"/>
      <c r="AK30" s="850">
        <v>80</v>
      </c>
      <c r="AL30" s="851"/>
      <c r="AM30" s="851"/>
      <c r="AN30" s="851"/>
      <c r="AO30" s="851"/>
      <c r="AP30" s="851" t="s">
        <v>545</v>
      </c>
      <c r="AQ30" s="851"/>
      <c r="AR30" s="851"/>
      <c r="AS30" s="851"/>
      <c r="AT30" s="851"/>
      <c r="AU30" s="851" t="s">
        <v>545</v>
      </c>
      <c r="AV30" s="851"/>
      <c r="AW30" s="851"/>
      <c r="AX30" s="851"/>
      <c r="AY30" s="851"/>
      <c r="AZ30" s="852" t="s">
        <v>545</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2">
      <c r="A31" s="219">
        <v>4</v>
      </c>
      <c r="B31" s="775" t="s">
        <v>384</v>
      </c>
      <c r="C31" s="776"/>
      <c r="D31" s="776"/>
      <c r="E31" s="776"/>
      <c r="F31" s="776"/>
      <c r="G31" s="776"/>
      <c r="H31" s="776"/>
      <c r="I31" s="776"/>
      <c r="J31" s="776"/>
      <c r="K31" s="776"/>
      <c r="L31" s="776"/>
      <c r="M31" s="776"/>
      <c r="N31" s="776"/>
      <c r="O31" s="776"/>
      <c r="P31" s="777"/>
      <c r="Q31" s="778">
        <v>267</v>
      </c>
      <c r="R31" s="779"/>
      <c r="S31" s="779"/>
      <c r="T31" s="779"/>
      <c r="U31" s="779"/>
      <c r="V31" s="779">
        <v>253</v>
      </c>
      <c r="W31" s="779"/>
      <c r="X31" s="779"/>
      <c r="Y31" s="779"/>
      <c r="Z31" s="779"/>
      <c r="AA31" s="779">
        <v>14</v>
      </c>
      <c r="AB31" s="779"/>
      <c r="AC31" s="779"/>
      <c r="AD31" s="779"/>
      <c r="AE31" s="780"/>
      <c r="AF31" s="781">
        <v>14</v>
      </c>
      <c r="AG31" s="782"/>
      <c r="AH31" s="782"/>
      <c r="AI31" s="782"/>
      <c r="AJ31" s="783"/>
      <c r="AK31" s="850">
        <v>3</v>
      </c>
      <c r="AL31" s="851"/>
      <c r="AM31" s="851"/>
      <c r="AN31" s="851"/>
      <c r="AO31" s="851"/>
      <c r="AP31" s="851">
        <v>1</v>
      </c>
      <c r="AQ31" s="851"/>
      <c r="AR31" s="851"/>
      <c r="AS31" s="851"/>
      <c r="AT31" s="851"/>
      <c r="AU31" s="851">
        <v>0</v>
      </c>
      <c r="AV31" s="851"/>
      <c r="AW31" s="851"/>
      <c r="AX31" s="851"/>
      <c r="AY31" s="851"/>
      <c r="AZ31" s="852" t="s">
        <v>545</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2">
      <c r="A32" s="219">
        <v>5</v>
      </c>
      <c r="B32" s="775" t="s">
        <v>385</v>
      </c>
      <c r="C32" s="776"/>
      <c r="D32" s="776"/>
      <c r="E32" s="776"/>
      <c r="F32" s="776"/>
      <c r="G32" s="776"/>
      <c r="H32" s="776"/>
      <c r="I32" s="776"/>
      <c r="J32" s="776"/>
      <c r="K32" s="776"/>
      <c r="L32" s="776"/>
      <c r="M32" s="776"/>
      <c r="N32" s="776"/>
      <c r="O32" s="776"/>
      <c r="P32" s="777"/>
      <c r="Q32" s="778">
        <v>408</v>
      </c>
      <c r="R32" s="779"/>
      <c r="S32" s="779"/>
      <c r="T32" s="779"/>
      <c r="U32" s="779"/>
      <c r="V32" s="779">
        <v>429</v>
      </c>
      <c r="W32" s="779"/>
      <c r="X32" s="779"/>
      <c r="Y32" s="779"/>
      <c r="Z32" s="779"/>
      <c r="AA32" s="779">
        <v>-21</v>
      </c>
      <c r="AB32" s="779"/>
      <c r="AC32" s="779"/>
      <c r="AD32" s="779"/>
      <c r="AE32" s="780"/>
      <c r="AF32" s="781">
        <v>275</v>
      </c>
      <c r="AG32" s="782"/>
      <c r="AH32" s="782"/>
      <c r="AI32" s="782"/>
      <c r="AJ32" s="783"/>
      <c r="AK32" s="850">
        <v>174</v>
      </c>
      <c r="AL32" s="851"/>
      <c r="AM32" s="851"/>
      <c r="AN32" s="851"/>
      <c r="AO32" s="851"/>
      <c r="AP32" s="851">
        <v>266</v>
      </c>
      <c r="AQ32" s="851"/>
      <c r="AR32" s="851"/>
      <c r="AS32" s="851"/>
      <c r="AT32" s="851"/>
      <c r="AU32" s="851">
        <v>191</v>
      </c>
      <c r="AV32" s="851"/>
      <c r="AW32" s="851"/>
      <c r="AX32" s="851"/>
      <c r="AY32" s="851"/>
      <c r="AZ32" s="852" t="s">
        <v>537</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2">
      <c r="A33" s="219">
        <v>6</v>
      </c>
      <c r="B33" s="775" t="s">
        <v>387</v>
      </c>
      <c r="C33" s="776"/>
      <c r="D33" s="776"/>
      <c r="E33" s="776"/>
      <c r="F33" s="776"/>
      <c r="G33" s="776"/>
      <c r="H33" s="776"/>
      <c r="I33" s="776"/>
      <c r="J33" s="776"/>
      <c r="K33" s="776"/>
      <c r="L33" s="776"/>
      <c r="M33" s="776"/>
      <c r="N33" s="776"/>
      <c r="O33" s="776"/>
      <c r="P33" s="777"/>
      <c r="Q33" s="778">
        <v>106</v>
      </c>
      <c r="R33" s="779"/>
      <c r="S33" s="779"/>
      <c r="T33" s="779"/>
      <c r="U33" s="779"/>
      <c r="V33" s="779">
        <v>105</v>
      </c>
      <c r="W33" s="779"/>
      <c r="X33" s="779"/>
      <c r="Y33" s="779"/>
      <c r="Z33" s="779"/>
      <c r="AA33" s="779">
        <v>1</v>
      </c>
      <c r="AB33" s="779"/>
      <c r="AC33" s="779"/>
      <c r="AD33" s="779"/>
      <c r="AE33" s="780"/>
      <c r="AF33" s="781" t="s">
        <v>223</v>
      </c>
      <c r="AG33" s="782"/>
      <c r="AH33" s="782"/>
      <c r="AI33" s="782"/>
      <c r="AJ33" s="783"/>
      <c r="AK33" s="850">
        <v>31</v>
      </c>
      <c r="AL33" s="851"/>
      <c r="AM33" s="851"/>
      <c r="AN33" s="851"/>
      <c r="AO33" s="851"/>
      <c r="AP33" s="851">
        <v>341</v>
      </c>
      <c r="AQ33" s="851"/>
      <c r="AR33" s="851"/>
      <c r="AS33" s="851"/>
      <c r="AT33" s="851"/>
      <c r="AU33" s="851">
        <v>75</v>
      </c>
      <c r="AV33" s="851"/>
      <c r="AW33" s="851"/>
      <c r="AX33" s="851"/>
      <c r="AY33" s="851"/>
      <c r="AZ33" s="852" t="s">
        <v>537</v>
      </c>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2">
      <c r="A34" s="219">
        <v>7</v>
      </c>
      <c r="B34" s="775" t="s">
        <v>389</v>
      </c>
      <c r="C34" s="776"/>
      <c r="D34" s="776"/>
      <c r="E34" s="776"/>
      <c r="F34" s="776"/>
      <c r="G34" s="776"/>
      <c r="H34" s="776"/>
      <c r="I34" s="776"/>
      <c r="J34" s="776"/>
      <c r="K34" s="776"/>
      <c r="L34" s="776"/>
      <c r="M34" s="776"/>
      <c r="N34" s="776"/>
      <c r="O34" s="776"/>
      <c r="P34" s="777"/>
      <c r="Q34" s="778">
        <v>171</v>
      </c>
      <c r="R34" s="779"/>
      <c r="S34" s="779"/>
      <c r="T34" s="779"/>
      <c r="U34" s="779"/>
      <c r="V34" s="779">
        <v>168</v>
      </c>
      <c r="W34" s="779"/>
      <c r="X34" s="779"/>
      <c r="Y34" s="779"/>
      <c r="Z34" s="779"/>
      <c r="AA34" s="779">
        <v>3</v>
      </c>
      <c r="AB34" s="779"/>
      <c r="AC34" s="779"/>
      <c r="AD34" s="779"/>
      <c r="AE34" s="780"/>
      <c r="AF34" s="781">
        <v>3</v>
      </c>
      <c r="AG34" s="782"/>
      <c r="AH34" s="782"/>
      <c r="AI34" s="782"/>
      <c r="AJ34" s="783"/>
      <c r="AK34" s="850">
        <v>76</v>
      </c>
      <c r="AL34" s="851"/>
      <c r="AM34" s="851"/>
      <c r="AN34" s="851"/>
      <c r="AO34" s="851"/>
      <c r="AP34" s="851">
        <v>767</v>
      </c>
      <c r="AQ34" s="851"/>
      <c r="AR34" s="851"/>
      <c r="AS34" s="851"/>
      <c r="AT34" s="851"/>
      <c r="AU34" s="851">
        <v>767</v>
      </c>
      <c r="AV34" s="851"/>
      <c r="AW34" s="851"/>
      <c r="AX34" s="851"/>
      <c r="AY34" s="851"/>
      <c r="AZ34" s="852" t="s">
        <v>537</v>
      </c>
      <c r="BA34" s="852"/>
      <c r="BB34" s="852"/>
      <c r="BC34" s="852"/>
      <c r="BD34" s="852"/>
      <c r="BE34" s="848" t="s">
        <v>388</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2">
      <c r="A35" s="219">
        <v>8</v>
      </c>
      <c r="B35" s="775" t="s">
        <v>390</v>
      </c>
      <c r="C35" s="776"/>
      <c r="D35" s="776"/>
      <c r="E35" s="776"/>
      <c r="F35" s="776"/>
      <c r="G35" s="776"/>
      <c r="H35" s="776"/>
      <c r="I35" s="776"/>
      <c r="J35" s="776"/>
      <c r="K35" s="776"/>
      <c r="L35" s="776"/>
      <c r="M35" s="776"/>
      <c r="N35" s="776"/>
      <c r="O35" s="776"/>
      <c r="P35" s="777"/>
      <c r="Q35" s="778">
        <v>49</v>
      </c>
      <c r="R35" s="779"/>
      <c r="S35" s="779"/>
      <c r="T35" s="779"/>
      <c r="U35" s="779"/>
      <c r="V35" s="779">
        <v>47</v>
      </c>
      <c r="W35" s="779"/>
      <c r="X35" s="779"/>
      <c r="Y35" s="779"/>
      <c r="Z35" s="779"/>
      <c r="AA35" s="779">
        <v>2</v>
      </c>
      <c r="AB35" s="779"/>
      <c r="AC35" s="779"/>
      <c r="AD35" s="779"/>
      <c r="AE35" s="780"/>
      <c r="AF35" s="781">
        <v>2</v>
      </c>
      <c r="AG35" s="782"/>
      <c r="AH35" s="782"/>
      <c r="AI35" s="782"/>
      <c r="AJ35" s="783"/>
      <c r="AK35" s="850">
        <v>43</v>
      </c>
      <c r="AL35" s="851"/>
      <c r="AM35" s="851"/>
      <c r="AN35" s="851"/>
      <c r="AO35" s="851"/>
      <c r="AP35" s="851">
        <v>272</v>
      </c>
      <c r="AQ35" s="851"/>
      <c r="AR35" s="851"/>
      <c r="AS35" s="851"/>
      <c r="AT35" s="851"/>
      <c r="AU35" s="851">
        <v>200</v>
      </c>
      <c r="AV35" s="851"/>
      <c r="AW35" s="851"/>
      <c r="AX35" s="851"/>
      <c r="AY35" s="851"/>
      <c r="AZ35" s="852" t="s">
        <v>537</v>
      </c>
      <c r="BA35" s="852"/>
      <c r="BB35" s="852"/>
      <c r="BC35" s="852"/>
      <c r="BD35" s="852"/>
      <c r="BE35" s="848" t="s">
        <v>388</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2">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2">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2">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2">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2">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2">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2">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2">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2">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2">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2">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2">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2">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2">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2">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2">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2">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2">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2">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2">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2">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2">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2">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2">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2">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5">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2">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5">
      <c r="A63" s="217" t="s">
        <v>369</v>
      </c>
      <c r="B63" s="810" t="s">
        <v>392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389</v>
      </c>
      <c r="AG63" s="862"/>
      <c r="AH63" s="862"/>
      <c r="AI63" s="862"/>
      <c r="AJ63" s="863"/>
      <c r="AK63" s="864"/>
      <c r="AL63" s="859"/>
      <c r="AM63" s="859"/>
      <c r="AN63" s="859"/>
      <c r="AO63" s="859"/>
      <c r="AP63" s="862">
        <v>1648</v>
      </c>
      <c r="AQ63" s="862"/>
      <c r="AR63" s="862"/>
      <c r="AS63" s="862"/>
      <c r="AT63" s="862"/>
      <c r="AU63" s="862">
        <v>1234</v>
      </c>
      <c r="AV63" s="862"/>
      <c r="AW63" s="862"/>
      <c r="AX63" s="862"/>
      <c r="AY63" s="862"/>
      <c r="AZ63" s="866"/>
      <c r="BA63" s="866"/>
      <c r="BB63" s="866"/>
      <c r="BC63" s="866"/>
      <c r="BD63" s="866"/>
      <c r="BE63" s="867"/>
      <c r="BF63" s="867"/>
      <c r="BG63" s="867"/>
      <c r="BH63" s="867"/>
      <c r="BI63" s="868"/>
      <c r="BJ63" s="869" t="s">
        <v>223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2">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5">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2">
      <c r="A66" s="760" t="s">
        <v>394</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395</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5">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2">
      <c r="A68" s="211">
        <v>1</v>
      </c>
      <c r="B68" s="889" t="s">
        <v>538</v>
      </c>
      <c r="C68" s="890"/>
      <c r="D68" s="890"/>
      <c r="E68" s="890"/>
      <c r="F68" s="890"/>
      <c r="G68" s="890"/>
      <c r="H68" s="890"/>
      <c r="I68" s="890"/>
      <c r="J68" s="890"/>
      <c r="K68" s="890"/>
      <c r="L68" s="890"/>
      <c r="M68" s="890"/>
      <c r="N68" s="890"/>
      <c r="O68" s="890"/>
      <c r="P68" s="891"/>
      <c r="Q68" s="892">
        <v>591</v>
      </c>
      <c r="R68" s="886"/>
      <c r="S68" s="886"/>
      <c r="T68" s="886"/>
      <c r="U68" s="886"/>
      <c r="V68" s="886">
        <v>564</v>
      </c>
      <c r="W68" s="886"/>
      <c r="X68" s="886"/>
      <c r="Y68" s="886"/>
      <c r="Z68" s="886"/>
      <c r="AA68" s="886">
        <v>27</v>
      </c>
      <c r="AB68" s="886"/>
      <c r="AC68" s="886"/>
      <c r="AD68" s="886"/>
      <c r="AE68" s="886"/>
      <c r="AF68" s="886">
        <v>27</v>
      </c>
      <c r="AG68" s="886"/>
      <c r="AH68" s="886"/>
      <c r="AI68" s="886"/>
      <c r="AJ68" s="886"/>
      <c r="AK68" s="886" t="s">
        <v>545</v>
      </c>
      <c r="AL68" s="886"/>
      <c r="AM68" s="886"/>
      <c r="AN68" s="886"/>
      <c r="AO68" s="886"/>
      <c r="AP68" s="886">
        <v>55</v>
      </c>
      <c r="AQ68" s="886"/>
      <c r="AR68" s="886"/>
      <c r="AS68" s="886"/>
      <c r="AT68" s="886"/>
      <c r="AU68" s="886">
        <v>6</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2">
      <c r="A69" s="214">
        <v>2</v>
      </c>
      <c r="B69" s="893" t="s">
        <v>539</v>
      </c>
      <c r="C69" s="894"/>
      <c r="D69" s="894"/>
      <c r="E69" s="894"/>
      <c r="F69" s="894"/>
      <c r="G69" s="894"/>
      <c r="H69" s="894"/>
      <c r="I69" s="894"/>
      <c r="J69" s="894"/>
      <c r="K69" s="894"/>
      <c r="L69" s="894"/>
      <c r="M69" s="894"/>
      <c r="N69" s="894"/>
      <c r="O69" s="894"/>
      <c r="P69" s="895"/>
      <c r="Q69" s="896">
        <v>1641</v>
      </c>
      <c r="R69" s="851"/>
      <c r="S69" s="851"/>
      <c r="T69" s="851"/>
      <c r="U69" s="851"/>
      <c r="V69" s="851">
        <v>1599</v>
      </c>
      <c r="W69" s="851"/>
      <c r="X69" s="851"/>
      <c r="Y69" s="851"/>
      <c r="Z69" s="851"/>
      <c r="AA69" s="851">
        <v>43</v>
      </c>
      <c r="AB69" s="851"/>
      <c r="AC69" s="851"/>
      <c r="AD69" s="851"/>
      <c r="AE69" s="851"/>
      <c r="AF69" s="851">
        <v>43</v>
      </c>
      <c r="AG69" s="851"/>
      <c r="AH69" s="851"/>
      <c r="AI69" s="851"/>
      <c r="AJ69" s="851"/>
      <c r="AK69" s="851" t="s">
        <v>545</v>
      </c>
      <c r="AL69" s="851"/>
      <c r="AM69" s="851"/>
      <c r="AN69" s="851"/>
      <c r="AO69" s="851"/>
      <c r="AP69" s="851">
        <v>12</v>
      </c>
      <c r="AQ69" s="851"/>
      <c r="AR69" s="851"/>
      <c r="AS69" s="851"/>
      <c r="AT69" s="851"/>
      <c r="AU69" s="851">
        <v>1</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2">
      <c r="A70" s="214">
        <v>3</v>
      </c>
      <c r="B70" s="893" t="s">
        <v>540</v>
      </c>
      <c r="C70" s="894"/>
      <c r="D70" s="894"/>
      <c r="E70" s="894"/>
      <c r="F70" s="894"/>
      <c r="G70" s="894"/>
      <c r="H70" s="894"/>
      <c r="I70" s="894"/>
      <c r="J70" s="894"/>
      <c r="K70" s="894"/>
      <c r="L70" s="894"/>
      <c r="M70" s="894"/>
      <c r="N70" s="894"/>
      <c r="O70" s="894"/>
      <c r="P70" s="895"/>
      <c r="Q70" s="896">
        <v>47</v>
      </c>
      <c r="R70" s="851"/>
      <c r="S70" s="851"/>
      <c r="T70" s="851"/>
      <c r="U70" s="851"/>
      <c r="V70" s="851">
        <v>43</v>
      </c>
      <c r="W70" s="851"/>
      <c r="X70" s="851"/>
      <c r="Y70" s="851"/>
      <c r="Z70" s="851"/>
      <c r="AA70" s="851">
        <v>4</v>
      </c>
      <c r="AB70" s="851"/>
      <c r="AC70" s="851"/>
      <c r="AD70" s="851"/>
      <c r="AE70" s="851"/>
      <c r="AF70" s="851">
        <v>4</v>
      </c>
      <c r="AG70" s="851"/>
      <c r="AH70" s="851"/>
      <c r="AI70" s="851"/>
      <c r="AJ70" s="851"/>
      <c r="AK70" s="851" t="s">
        <v>545</v>
      </c>
      <c r="AL70" s="851"/>
      <c r="AM70" s="851"/>
      <c r="AN70" s="851"/>
      <c r="AO70" s="851"/>
      <c r="AP70" s="851">
        <v>0</v>
      </c>
      <c r="AQ70" s="851"/>
      <c r="AR70" s="851"/>
      <c r="AS70" s="851"/>
      <c r="AT70" s="851"/>
      <c r="AU70" s="851" t="s">
        <v>545</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2">
      <c r="A71" s="214">
        <v>4</v>
      </c>
      <c r="B71" s="893"/>
      <c r="C71" s="894"/>
      <c r="D71" s="894"/>
      <c r="E71" s="894"/>
      <c r="F71" s="894"/>
      <c r="G71" s="894"/>
      <c r="H71" s="894"/>
      <c r="I71" s="894"/>
      <c r="J71" s="894"/>
      <c r="K71" s="894"/>
      <c r="L71" s="894"/>
      <c r="M71" s="894"/>
      <c r="N71" s="894"/>
      <c r="O71" s="894"/>
      <c r="P71" s="895"/>
      <c r="Q71" s="896"/>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2">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2">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2">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2">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2">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2">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2">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2">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2">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2">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2">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2">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2">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2">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2">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2">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5">
      <c r="A88" s="217" t="s">
        <v>369</v>
      </c>
      <c r="B88" s="810" t="s">
        <v>396</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74</v>
      </c>
      <c r="AG88" s="862"/>
      <c r="AH88" s="862"/>
      <c r="AI88" s="862"/>
      <c r="AJ88" s="862"/>
      <c r="AK88" s="859"/>
      <c r="AL88" s="859"/>
      <c r="AM88" s="859"/>
      <c r="AN88" s="859"/>
      <c r="AO88" s="859"/>
      <c r="AP88" s="862">
        <v>67</v>
      </c>
      <c r="AQ88" s="862"/>
      <c r="AR88" s="862"/>
      <c r="AS88" s="862"/>
      <c r="AT88" s="862"/>
      <c r="AU88" s="862">
        <v>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2">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2">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2">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2">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2">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2">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2">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2">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2">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2">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2">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2">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2">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5">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397</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7</v>
      </c>
      <c r="CS102" s="870"/>
      <c r="CT102" s="870"/>
      <c r="CU102" s="870"/>
      <c r="CV102" s="913"/>
      <c r="CW102" s="912" t="s">
        <v>545</v>
      </c>
      <c r="CX102" s="870"/>
      <c r="CY102" s="870"/>
      <c r="CZ102" s="870"/>
      <c r="DA102" s="913"/>
      <c r="DB102" s="912" t="s">
        <v>545</v>
      </c>
      <c r="DC102" s="870"/>
      <c r="DD102" s="870"/>
      <c r="DE102" s="870"/>
      <c r="DF102" s="913"/>
      <c r="DG102" s="912" t="s">
        <v>547</v>
      </c>
      <c r="DH102" s="870"/>
      <c r="DI102" s="870"/>
      <c r="DJ102" s="870"/>
      <c r="DK102" s="913"/>
      <c r="DL102" s="912" t="s">
        <v>547</v>
      </c>
      <c r="DM102" s="870"/>
      <c r="DN102" s="870"/>
      <c r="DO102" s="870"/>
      <c r="DP102" s="913"/>
      <c r="DQ102" s="912" t="s">
        <v>547</v>
      </c>
      <c r="DR102" s="870"/>
      <c r="DS102" s="870"/>
      <c r="DT102" s="870"/>
      <c r="DU102" s="913"/>
      <c r="DV102" s="936"/>
      <c r="DW102" s="937"/>
      <c r="DX102" s="937"/>
      <c r="DY102" s="937"/>
      <c r="DZ102" s="938"/>
      <c r="EA102" s="199"/>
    </row>
    <row r="103" spans="1:131" s="200" customFormat="1" ht="26.25" customHeight="1" x14ac:dyDescent="0.2">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2">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2">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5">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2">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2">
      <c r="A109" s="934" t="s">
        <v>404</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405</v>
      </c>
      <c r="AB109" s="915"/>
      <c r="AC109" s="915"/>
      <c r="AD109" s="915"/>
      <c r="AE109" s="916"/>
      <c r="AF109" s="914" t="s">
        <v>289</v>
      </c>
      <c r="AG109" s="915"/>
      <c r="AH109" s="915"/>
      <c r="AI109" s="915"/>
      <c r="AJ109" s="916"/>
      <c r="AK109" s="914" t="s">
        <v>288</v>
      </c>
      <c r="AL109" s="915"/>
      <c r="AM109" s="915"/>
      <c r="AN109" s="915"/>
      <c r="AO109" s="916"/>
      <c r="AP109" s="914" t="s">
        <v>406</v>
      </c>
      <c r="AQ109" s="915"/>
      <c r="AR109" s="915"/>
      <c r="AS109" s="915"/>
      <c r="AT109" s="917"/>
      <c r="AU109" s="934" t="s">
        <v>404</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405</v>
      </c>
      <c r="BR109" s="915"/>
      <c r="BS109" s="915"/>
      <c r="BT109" s="915"/>
      <c r="BU109" s="916"/>
      <c r="BV109" s="914" t="s">
        <v>289</v>
      </c>
      <c r="BW109" s="915"/>
      <c r="BX109" s="915"/>
      <c r="BY109" s="915"/>
      <c r="BZ109" s="916"/>
      <c r="CA109" s="914" t="s">
        <v>288</v>
      </c>
      <c r="CB109" s="915"/>
      <c r="CC109" s="915"/>
      <c r="CD109" s="915"/>
      <c r="CE109" s="916"/>
      <c r="CF109" s="935" t="s">
        <v>406</v>
      </c>
      <c r="CG109" s="935"/>
      <c r="CH109" s="935"/>
      <c r="CI109" s="935"/>
      <c r="CJ109" s="935"/>
      <c r="CK109" s="914" t="s">
        <v>407</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405</v>
      </c>
      <c r="DH109" s="915"/>
      <c r="DI109" s="915"/>
      <c r="DJ109" s="915"/>
      <c r="DK109" s="916"/>
      <c r="DL109" s="914" t="s">
        <v>289</v>
      </c>
      <c r="DM109" s="915"/>
      <c r="DN109" s="915"/>
      <c r="DO109" s="915"/>
      <c r="DP109" s="916"/>
      <c r="DQ109" s="914" t="s">
        <v>288</v>
      </c>
      <c r="DR109" s="915"/>
      <c r="DS109" s="915"/>
      <c r="DT109" s="915"/>
      <c r="DU109" s="916"/>
      <c r="DV109" s="914" t="s">
        <v>406</v>
      </c>
      <c r="DW109" s="915"/>
      <c r="DX109" s="915"/>
      <c r="DY109" s="915"/>
      <c r="DZ109" s="917"/>
    </row>
    <row r="110" spans="1:131" s="199" customFormat="1" ht="26.25" customHeight="1" x14ac:dyDescent="0.2">
      <c r="A110" s="918" t="s">
        <v>408</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493303</v>
      </c>
      <c r="AB110" s="922"/>
      <c r="AC110" s="922"/>
      <c r="AD110" s="922"/>
      <c r="AE110" s="923"/>
      <c r="AF110" s="924">
        <v>468363</v>
      </c>
      <c r="AG110" s="922"/>
      <c r="AH110" s="922"/>
      <c r="AI110" s="922"/>
      <c r="AJ110" s="923"/>
      <c r="AK110" s="924">
        <v>480833</v>
      </c>
      <c r="AL110" s="922"/>
      <c r="AM110" s="922"/>
      <c r="AN110" s="922"/>
      <c r="AO110" s="923"/>
      <c r="AP110" s="925">
        <v>25</v>
      </c>
      <c r="AQ110" s="926"/>
      <c r="AR110" s="926"/>
      <c r="AS110" s="926"/>
      <c r="AT110" s="927"/>
      <c r="AU110" s="928" t="s">
        <v>61</v>
      </c>
      <c r="AV110" s="929"/>
      <c r="AW110" s="929"/>
      <c r="AX110" s="929"/>
      <c r="AY110" s="929"/>
      <c r="AZ110" s="970" t="s">
        <v>409</v>
      </c>
      <c r="BA110" s="919"/>
      <c r="BB110" s="919"/>
      <c r="BC110" s="919"/>
      <c r="BD110" s="919"/>
      <c r="BE110" s="919"/>
      <c r="BF110" s="919"/>
      <c r="BG110" s="919"/>
      <c r="BH110" s="919"/>
      <c r="BI110" s="919"/>
      <c r="BJ110" s="919"/>
      <c r="BK110" s="919"/>
      <c r="BL110" s="919"/>
      <c r="BM110" s="919"/>
      <c r="BN110" s="919"/>
      <c r="BO110" s="919"/>
      <c r="BP110" s="920"/>
      <c r="BQ110" s="956">
        <v>3967899</v>
      </c>
      <c r="BR110" s="957"/>
      <c r="BS110" s="957"/>
      <c r="BT110" s="957"/>
      <c r="BU110" s="957"/>
      <c r="BV110" s="957">
        <v>3788553</v>
      </c>
      <c r="BW110" s="957"/>
      <c r="BX110" s="957"/>
      <c r="BY110" s="957"/>
      <c r="BZ110" s="957"/>
      <c r="CA110" s="957">
        <v>3613878</v>
      </c>
      <c r="CB110" s="957"/>
      <c r="CC110" s="957"/>
      <c r="CD110" s="957"/>
      <c r="CE110" s="957"/>
      <c r="CF110" s="971">
        <v>187.6</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223</v>
      </c>
      <c r="DH110" s="957"/>
      <c r="DI110" s="957"/>
      <c r="DJ110" s="957"/>
      <c r="DK110" s="957"/>
      <c r="DL110" s="957" t="s">
        <v>223</v>
      </c>
      <c r="DM110" s="957"/>
      <c r="DN110" s="957"/>
      <c r="DO110" s="957"/>
      <c r="DP110" s="957"/>
      <c r="DQ110" s="957" t="s">
        <v>223</v>
      </c>
      <c r="DR110" s="957"/>
      <c r="DS110" s="957"/>
      <c r="DT110" s="957"/>
      <c r="DU110" s="957"/>
      <c r="DV110" s="958" t="s">
        <v>223</v>
      </c>
      <c r="DW110" s="958"/>
      <c r="DX110" s="958"/>
      <c r="DY110" s="958"/>
      <c r="DZ110" s="959"/>
    </row>
    <row r="111" spans="1:131" s="199" customFormat="1" ht="26.25" customHeight="1" x14ac:dyDescent="0.2">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223</v>
      </c>
      <c r="AB111" s="964"/>
      <c r="AC111" s="964"/>
      <c r="AD111" s="964"/>
      <c r="AE111" s="965"/>
      <c r="AF111" s="966" t="s">
        <v>223</v>
      </c>
      <c r="AG111" s="964"/>
      <c r="AH111" s="964"/>
      <c r="AI111" s="964"/>
      <c r="AJ111" s="965"/>
      <c r="AK111" s="966" t="s">
        <v>223</v>
      </c>
      <c r="AL111" s="964"/>
      <c r="AM111" s="964"/>
      <c r="AN111" s="964"/>
      <c r="AO111" s="965"/>
      <c r="AP111" s="967" t="s">
        <v>223</v>
      </c>
      <c r="AQ111" s="968"/>
      <c r="AR111" s="968"/>
      <c r="AS111" s="968"/>
      <c r="AT111" s="969"/>
      <c r="AU111" s="930"/>
      <c r="AV111" s="931"/>
      <c r="AW111" s="931"/>
      <c r="AX111" s="931"/>
      <c r="AY111" s="931"/>
      <c r="AZ111" s="979" t="s">
        <v>413</v>
      </c>
      <c r="BA111" s="980"/>
      <c r="BB111" s="980"/>
      <c r="BC111" s="980"/>
      <c r="BD111" s="980"/>
      <c r="BE111" s="980"/>
      <c r="BF111" s="980"/>
      <c r="BG111" s="980"/>
      <c r="BH111" s="980"/>
      <c r="BI111" s="980"/>
      <c r="BJ111" s="980"/>
      <c r="BK111" s="980"/>
      <c r="BL111" s="980"/>
      <c r="BM111" s="980"/>
      <c r="BN111" s="980"/>
      <c r="BO111" s="980"/>
      <c r="BP111" s="981"/>
      <c r="BQ111" s="949" t="s">
        <v>223</v>
      </c>
      <c r="BR111" s="950"/>
      <c r="BS111" s="950"/>
      <c r="BT111" s="950"/>
      <c r="BU111" s="950"/>
      <c r="BV111" s="950" t="s">
        <v>223</v>
      </c>
      <c r="BW111" s="950"/>
      <c r="BX111" s="950"/>
      <c r="BY111" s="950"/>
      <c r="BZ111" s="950"/>
      <c r="CA111" s="950" t="s">
        <v>223</v>
      </c>
      <c r="CB111" s="950"/>
      <c r="CC111" s="950"/>
      <c r="CD111" s="950"/>
      <c r="CE111" s="950"/>
      <c r="CF111" s="944" t="s">
        <v>223</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223</v>
      </c>
      <c r="DH111" s="950"/>
      <c r="DI111" s="950"/>
      <c r="DJ111" s="950"/>
      <c r="DK111" s="950"/>
      <c r="DL111" s="950" t="s">
        <v>223</v>
      </c>
      <c r="DM111" s="950"/>
      <c r="DN111" s="950"/>
      <c r="DO111" s="950"/>
      <c r="DP111" s="950"/>
      <c r="DQ111" s="950" t="s">
        <v>223</v>
      </c>
      <c r="DR111" s="950"/>
      <c r="DS111" s="950"/>
      <c r="DT111" s="950"/>
      <c r="DU111" s="950"/>
      <c r="DV111" s="951" t="s">
        <v>223</v>
      </c>
      <c r="DW111" s="951"/>
      <c r="DX111" s="951"/>
      <c r="DY111" s="951"/>
      <c r="DZ111" s="952"/>
    </row>
    <row r="112" spans="1:131" s="199" customFormat="1" ht="26.25" customHeight="1" x14ac:dyDescent="0.2">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223</v>
      </c>
      <c r="AB112" s="989"/>
      <c r="AC112" s="989"/>
      <c r="AD112" s="989"/>
      <c r="AE112" s="990"/>
      <c r="AF112" s="991" t="s">
        <v>223</v>
      </c>
      <c r="AG112" s="989"/>
      <c r="AH112" s="989"/>
      <c r="AI112" s="989"/>
      <c r="AJ112" s="990"/>
      <c r="AK112" s="991" t="s">
        <v>223</v>
      </c>
      <c r="AL112" s="989"/>
      <c r="AM112" s="989"/>
      <c r="AN112" s="989"/>
      <c r="AO112" s="990"/>
      <c r="AP112" s="992" t="s">
        <v>223</v>
      </c>
      <c r="AQ112" s="993"/>
      <c r="AR112" s="993"/>
      <c r="AS112" s="993"/>
      <c r="AT112" s="994"/>
      <c r="AU112" s="930"/>
      <c r="AV112" s="931"/>
      <c r="AW112" s="931"/>
      <c r="AX112" s="931"/>
      <c r="AY112" s="931"/>
      <c r="AZ112" s="979" t="s">
        <v>417</v>
      </c>
      <c r="BA112" s="980"/>
      <c r="BB112" s="980"/>
      <c r="BC112" s="980"/>
      <c r="BD112" s="980"/>
      <c r="BE112" s="980"/>
      <c r="BF112" s="980"/>
      <c r="BG112" s="980"/>
      <c r="BH112" s="980"/>
      <c r="BI112" s="980"/>
      <c r="BJ112" s="980"/>
      <c r="BK112" s="980"/>
      <c r="BL112" s="980"/>
      <c r="BM112" s="980"/>
      <c r="BN112" s="980"/>
      <c r="BO112" s="980"/>
      <c r="BP112" s="981"/>
      <c r="BQ112" s="949">
        <v>1355809</v>
      </c>
      <c r="BR112" s="950"/>
      <c r="BS112" s="950"/>
      <c r="BT112" s="950"/>
      <c r="BU112" s="950"/>
      <c r="BV112" s="950">
        <v>1285986</v>
      </c>
      <c r="BW112" s="950"/>
      <c r="BX112" s="950"/>
      <c r="BY112" s="950"/>
      <c r="BZ112" s="950"/>
      <c r="CA112" s="950">
        <v>1233522</v>
      </c>
      <c r="CB112" s="950"/>
      <c r="CC112" s="950"/>
      <c r="CD112" s="950"/>
      <c r="CE112" s="950"/>
      <c r="CF112" s="944">
        <v>64</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223</v>
      </c>
      <c r="DH112" s="950"/>
      <c r="DI112" s="950"/>
      <c r="DJ112" s="950"/>
      <c r="DK112" s="950"/>
      <c r="DL112" s="950" t="s">
        <v>223</v>
      </c>
      <c r="DM112" s="950"/>
      <c r="DN112" s="950"/>
      <c r="DO112" s="950"/>
      <c r="DP112" s="950"/>
      <c r="DQ112" s="950" t="s">
        <v>223</v>
      </c>
      <c r="DR112" s="950"/>
      <c r="DS112" s="950"/>
      <c r="DT112" s="950"/>
      <c r="DU112" s="950"/>
      <c r="DV112" s="951" t="s">
        <v>223</v>
      </c>
      <c r="DW112" s="951"/>
      <c r="DX112" s="951"/>
      <c r="DY112" s="951"/>
      <c r="DZ112" s="952"/>
    </row>
    <row r="113" spans="1:130" s="199" customFormat="1" ht="26.25" customHeight="1" x14ac:dyDescent="0.2">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128335</v>
      </c>
      <c r="AB113" s="964"/>
      <c r="AC113" s="964"/>
      <c r="AD113" s="964"/>
      <c r="AE113" s="965"/>
      <c r="AF113" s="966">
        <v>128766</v>
      </c>
      <c r="AG113" s="964"/>
      <c r="AH113" s="964"/>
      <c r="AI113" s="964"/>
      <c r="AJ113" s="965"/>
      <c r="AK113" s="966">
        <v>128807</v>
      </c>
      <c r="AL113" s="964"/>
      <c r="AM113" s="964"/>
      <c r="AN113" s="964"/>
      <c r="AO113" s="965"/>
      <c r="AP113" s="967">
        <v>6.7</v>
      </c>
      <c r="AQ113" s="968"/>
      <c r="AR113" s="968"/>
      <c r="AS113" s="968"/>
      <c r="AT113" s="969"/>
      <c r="AU113" s="930"/>
      <c r="AV113" s="931"/>
      <c r="AW113" s="931"/>
      <c r="AX113" s="931"/>
      <c r="AY113" s="931"/>
      <c r="AZ113" s="979" t="s">
        <v>420</v>
      </c>
      <c r="BA113" s="980"/>
      <c r="BB113" s="980"/>
      <c r="BC113" s="980"/>
      <c r="BD113" s="980"/>
      <c r="BE113" s="980"/>
      <c r="BF113" s="980"/>
      <c r="BG113" s="980"/>
      <c r="BH113" s="980"/>
      <c r="BI113" s="980"/>
      <c r="BJ113" s="980"/>
      <c r="BK113" s="980"/>
      <c r="BL113" s="980"/>
      <c r="BM113" s="980"/>
      <c r="BN113" s="980"/>
      <c r="BO113" s="980"/>
      <c r="BP113" s="981"/>
      <c r="BQ113" s="949">
        <v>9449</v>
      </c>
      <c r="BR113" s="950"/>
      <c r="BS113" s="950"/>
      <c r="BT113" s="950"/>
      <c r="BU113" s="950"/>
      <c r="BV113" s="950">
        <v>8656</v>
      </c>
      <c r="BW113" s="950"/>
      <c r="BX113" s="950"/>
      <c r="BY113" s="950"/>
      <c r="BZ113" s="950"/>
      <c r="CA113" s="950">
        <v>7787</v>
      </c>
      <c r="CB113" s="950"/>
      <c r="CC113" s="950"/>
      <c r="CD113" s="950"/>
      <c r="CE113" s="950"/>
      <c r="CF113" s="944">
        <v>0.4</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223</v>
      </c>
      <c r="DH113" s="989"/>
      <c r="DI113" s="989"/>
      <c r="DJ113" s="989"/>
      <c r="DK113" s="990"/>
      <c r="DL113" s="991" t="s">
        <v>223</v>
      </c>
      <c r="DM113" s="989"/>
      <c r="DN113" s="989"/>
      <c r="DO113" s="989"/>
      <c r="DP113" s="990"/>
      <c r="DQ113" s="991" t="s">
        <v>223</v>
      </c>
      <c r="DR113" s="989"/>
      <c r="DS113" s="989"/>
      <c r="DT113" s="989"/>
      <c r="DU113" s="990"/>
      <c r="DV113" s="992" t="s">
        <v>223</v>
      </c>
      <c r="DW113" s="993"/>
      <c r="DX113" s="993"/>
      <c r="DY113" s="993"/>
      <c r="DZ113" s="994"/>
    </row>
    <row r="114" spans="1:130" s="199" customFormat="1" ht="26.25" customHeight="1" x14ac:dyDescent="0.2">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507</v>
      </c>
      <c r="AB114" s="989"/>
      <c r="AC114" s="989"/>
      <c r="AD114" s="989"/>
      <c r="AE114" s="990"/>
      <c r="AF114" s="991">
        <v>413</v>
      </c>
      <c r="AG114" s="989"/>
      <c r="AH114" s="989"/>
      <c r="AI114" s="989"/>
      <c r="AJ114" s="990"/>
      <c r="AK114" s="991">
        <v>412</v>
      </c>
      <c r="AL114" s="989"/>
      <c r="AM114" s="989"/>
      <c r="AN114" s="989"/>
      <c r="AO114" s="990"/>
      <c r="AP114" s="992">
        <v>0</v>
      </c>
      <c r="AQ114" s="993"/>
      <c r="AR114" s="993"/>
      <c r="AS114" s="993"/>
      <c r="AT114" s="994"/>
      <c r="AU114" s="930"/>
      <c r="AV114" s="931"/>
      <c r="AW114" s="931"/>
      <c r="AX114" s="931"/>
      <c r="AY114" s="931"/>
      <c r="AZ114" s="979" t="s">
        <v>423</v>
      </c>
      <c r="BA114" s="980"/>
      <c r="BB114" s="980"/>
      <c r="BC114" s="980"/>
      <c r="BD114" s="980"/>
      <c r="BE114" s="980"/>
      <c r="BF114" s="980"/>
      <c r="BG114" s="980"/>
      <c r="BH114" s="980"/>
      <c r="BI114" s="980"/>
      <c r="BJ114" s="980"/>
      <c r="BK114" s="980"/>
      <c r="BL114" s="980"/>
      <c r="BM114" s="980"/>
      <c r="BN114" s="980"/>
      <c r="BO114" s="980"/>
      <c r="BP114" s="981"/>
      <c r="BQ114" s="949">
        <v>813610</v>
      </c>
      <c r="BR114" s="950"/>
      <c r="BS114" s="950"/>
      <c r="BT114" s="950"/>
      <c r="BU114" s="950"/>
      <c r="BV114" s="950">
        <v>802170</v>
      </c>
      <c r="BW114" s="950"/>
      <c r="BX114" s="950"/>
      <c r="BY114" s="950"/>
      <c r="BZ114" s="950"/>
      <c r="CA114" s="950">
        <v>775960</v>
      </c>
      <c r="CB114" s="950"/>
      <c r="CC114" s="950"/>
      <c r="CD114" s="950"/>
      <c r="CE114" s="950"/>
      <c r="CF114" s="944">
        <v>40.299999999999997</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223</v>
      </c>
      <c r="DH114" s="989"/>
      <c r="DI114" s="989"/>
      <c r="DJ114" s="989"/>
      <c r="DK114" s="990"/>
      <c r="DL114" s="991" t="s">
        <v>223</v>
      </c>
      <c r="DM114" s="989"/>
      <c r="DN114" s="989"/>
      <c r="DO114" s="989"/>
      <c r="DP114" s="990"/>
      <c r="DQ114" s="991" t="s">
        <v>223</v>
      </c>
      <c r="DR114" s="989"/>
      <c r="DS114" s="989"/>
      <c r="DT114" s="989"/>
      <c r="DU114" s="990"/>
      <c r="DV114" s="992" t="s">
        <v>223</v>
      </c>
      <c r="DW114" s="993"/>
      <c r="DX114" s="993"/>
      <c r="DY114" s="993"/>
      <c r="DZ114" s="994"/>
    </row>
    <row r="115" spans="1:130" s="199" customFormat="1" ht="26.25" customHeight="1" x14ac:dyDescent="0.2">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223</v>
      </c>
      <c r="AB115" s="964"/>
      <c r="AC115" s="964"/>
      <c r="AD115" s="964"/>
      <c r="AE115" s="965"/>
      <c r="AF115" s="966" t="s">
        <v>223</v>
      </c>
      <c r="AG115" s="964"/>
      <c r="AH115" s="964"/>
      <c r="AI115" s="964"/>
      <c r="AJ115" s="965"/>
      <c r="AK115" s="966" t="s">
        <v>223</v>
      </c>
      <c r="AL115" s="964"/>
      <c r="AM115" s="964"/>
      <c r="AN115" s="964"/>
      <c r="AO115" s="965"/>
      <c r="AP115" s="967" t="s">
        <v>223</v>
      </c>
      <c r="AQ115" s="968"/>
      <c r="AR115" s="968"/>
      <c r="AS115" s="968"/>
      <c r="AT115" s="969"/>
      <c r="AU115" s="930"/>
      <c r="AV115" s="931"/>
      <c r="AW115" s="931"/>
      <c r="AX115" s="931"/>
      <c r="AY115" s="931"/>
      <c r="AZ115" s="979" t="s">
        <v>426</v>
      </c>
      <c r="BA115" s="980"/>
      <c r="BB115" s="980"/>
      <c r="BC115" s="980"/>
      <c r="BD115" s="980"/>
      <c r="BE115" s="980"/>
      <c r="BF115" s="980"/>
      <c r="BG115" s="980"/>
      <c r="BH115" s="980"/>
      <c r="BI115" s="980"/>
      <c r="BJ115" s="980"/>
      <c r="BK115" s="980"/>
      <c r="BL115" s="980"/>
      <c r="BM115" s="980"/>
      <c r="BN115" s="980"/>
      <c r="BO115" s="980"/>
      <c r="BP115" s="981"/>
      <c r="BQ115" s="949" t="s">
        <v>223</v>
      </c>
      <c r="BR115" s="950"/>
      <c r="BS115" s="950"/>
      <c r="BT115" s="950"/>
      <c r="BU115" s="950"/>
      <c r="BV115" s="950" t="s">
        <v>223</v>
      </c>
      <c r="BW115" s="950"/>
      <c r="BX115" s="950"/>
      <c r="BY115" s="950"/>
      <c r="BZ115" s="950"/>
      <c r="CA115" s="950" t="s">
        <v>223</v>
      </c>
      <c r="CB115" s="950"/>
      <c r="CC115" s="950"/>
      <c r="CD115" s="950"/>
      <c r="CE115" s="950"/>
      <c r="CF115" s="944" t="s">
        <v>223</v>
      </c>
      <c r="CG115" s="945"/>
      <c r="CH115" s="945"/>
      <c r="CI115" s="945"/>
      <c r="CJ115" s="945"/>
      <c r="CK115" s="975"/>
      <c r="CL115" s="976"/>
      <c r="CM115" s="979" t="s">
        <v>427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223</v>
      </c>
      <c r="DH115" s="989"/>
      <c r="DI115" s="989"/>
      <c r="DJ115" s="989"/>
      <c r="DK115" s="990"/>
      <c r="DL115" s="991" t="s">
        <v>223</v>
      </c>
      <c r="DM115" s="989"/>
      <c r="DN115" s="989"/>
      <c r="DO115" s="989"/>
      <c r="DP115" s="990"/>
      <c r="DQ115" s="991" t="s">
        <v>223</v>
      </c>
      <c r="DR115" s="989"/>
      <c r="DS115" s="989"/>
      <c r="DT115" s="989"/>
      <c r="DU115" s="990"/>
      <c r="DV115" s="992" t="s">
        <v>223</v>
      </c>
      <c r="DW115" s="993"/>
      <c r="DX115" s="993"/>
      <c r="DY115" s="993"/>
      <c r="DZ115" s="994"/>
    </row>
    <row r="116" spans="1:130" s="199" customFormat="1" ht="26.25" customHeight="1" x14ac:dyDescent="0.2">
      <c r="A116" s="986"/>
      <c r="B116" s="987"/>
      <c r="C116" s="995" t="s">
        <v>428</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223</v>
      </c>
      <c r="AB116" s="989"/>
      <c r="AC116" s="989"/>
      <c r="AD116" s="989"/>
      <c r="AE116" s="990"/>
      <c r="AF116" s="991" t="s">
        <v>223</v>
      </c>
      <c r="AG116" s="989"/>
      <c r="AH116" s="989"/>
      <c r="AI116" s="989"/>
      <c r="AJ116" s="990"/>
      <c r="AK116" s="991" t="s">
        <v>223</v>
      </c>
      <c r="AL116" s="989"/>
      <c r="AM116" s="989"/>
      <c r="AN116" s="989"/>
      <c r="AO116" s="990"/>
      <c r="AP116" s="992" t="s">
        <v>223</v>
      </c>
      <c r="AQ116" s="993"/>
      <c r="AR116" s="993"/>
      <c r="AS116" s="993"/>
      <c r="AT116" s="994"/>
      <c r="AU116" s="930"/>
      <c r="AV116" s="931"/>
      <c r="AW116" s="931"/>
      <c r="AX116" s="931"/>
      <c r="AY116" s="931"/>
      <c r="AZ116" s="997" t="s">
        <v>429</v>
      </c>
      <c r="BA116" s="998"/>
      <c r="BB116" s="998"/>
      <c r="BC116" s="998"/>
      <c r="BD116" s="998"/>
      <c r="BE116" s="998"/>
      <c r="BF116" s="998"/>
      <c r="BG116" s="998"/>
      <c r="BH116" s="998"/>
      <c r="BI116" s="998"/>
      <c r="BJ116" s="998"/>
      <c r="BK116" s="998"/>
      <c r="BL116" s="998"/>
      <c r="BM116" s="998"/>
      <c r="BN116" s="998"/>
      <c r="BO116" s="998"/>
      <c r="BP116" s="999"/>
      <c r="BQ116" s="949" t="s">
        <v>223</v>
      </c>
      <c r="BR116" s="950"/>
      <c r="BS116" s="950"/>
      <c r="BT116" s="950"/>
      <c r="BU116" s="950"/>
      <c r="BV116" s="950" t="s">
        <v>223</v>
      </c>
      <c r="BW116" s="950"/>
      <c r="BX116" s="950"/>
      <c r="BY116" s="950"/>
      <c r="BZ116" s="950"/>
      <c r="CA116" s="950" t="s">
        <v>223</v>
      </c>
      <c r="CB116" s="950"/>
      <c r="CC116" s="950"/>
      <c r="CD116" s="950"/>
      <c r="CE116" s="950"/>
      <c r="CF116" s="944" t="s">
        <v>223</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223</v>
      </c>
      <c r="DH116" s="989"/>
      <c r="DI116" s="989"/>
      <c r="DJ116" s="989"/>
      <c r="DK116" s="990"/>
      <c r="DL116" s="991" t="s">
        <v>223</v>
      </c>
      <c r="DM116" s="989"/>
      <c r="DN116" s="989"/>
      <c r="DO116" s="989"/>
      <c r="DP116" s="990"/>
      <c r="DQ116" s="991" t="s">
        <v>223</v>
      </c>
      <c r="DR116" s="989"/>
      <c r="DS116" s="989"/>
      <c r="DT116" s="989"/>
      <c r="DU116" s="990"/>
      <c r="DV116" s="992" t="s">
        <v>223</v>
      </c>
      <c r="DW116" s="993"/>
      <c r="DX116" s="993"/>
      <c r="DY116" s="993"/>
      <c r="DZ116" s="994"/>
    </row>
    <row r="117" spans="1:130" s="199" customFormat="1" ht="26.25" customHeight="1" x14ac:dyDescent="0.2">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431</v>
      </c>
      <c r="Z117" s="916"/>
      <c r="AA117" s="1006">
        <v>622145</v>
      </c>
      <c r="AB117" s="1007"/>
      <c r="AC117" s="1007"/>
      <c r="AD117" s="1007"/>
      <c r="AE117" s="1008"/>
      <c r="AF117" s="1009">
        <v>597542</v>
      </c>
      <c r="AG117" s="1007"/>
      <c r="AH117" s="1007"/>
      <c r="AI117" s="1007"/>
      <c r="AJ117" s="1008"/>
      <c r="AK117" s="1009">
        <v>610052</v>
      </c>
      <c r="AL117" s="1007"/>
      <c r="AM117" s="1007"/>
      <c r="AN117" s="1007"/>
      <c r="AO117" s="1008"/>
      <c r="AP117" s="1010"/>
      <c r="AQ117" s="1011"/>
      <c r="AR117" s="1011"/>
      <c r="AS117" s="1011"/>
      <c r="AT117" s="1012"/>
      <c r="AU117" s="930"/>
      <c r="AV117" s="931"/>
      <c r="AW117" s="931"/>
      <c r="AX117" s="931"/>
      <c r="AY117" s="931"/>
      <c r="AZ117" s="997" t="s">
        <v>432</v>
      </c>
      <c r="BA117" s="998"/>
      <c r="BB117" s="998"/>
      <c r="BC117" s="998"/>
      <c r="BD117" s="998"/>
      <c r="BE117" s="998"/>
      <c r="BF117" s="998"/>
      <c r="BG117" s="998"/>
      <c r="BH117" s="998"/>
      <c r="BI117" s="998"/>
      <c r="BJ117" s="998"/>
      <c r="BK117" s="998"/>
      <c r="BL117" s="998"/>
      <c r="BM117" s="998"/>
      <c r="BN117" s="998"/>
      <c r="BO117" s="998"/>
      <c r="BP117" s="999"/>
      <c r="BQ117" s="949" t="s">
        <v>223</v>
      </c>
      <c r="BR117" s="950"/>
      <c r="BS117" s="950"/>
      <c r="BT117" s="950"/>
      <c r="BU117" s="950"/>
      <c r="BV117" s="950" t="s">
        <v>223</v>
      </c>
      <c r="BW117" s="950"/>
      <c r="BX117" s="950"/>
      <c r="BY117" s="950"/>
      <c r="BZ117" s="950"/>
      <c r="CA117" s="950" t="s">
        <v>223</v>
      </c>
      <c r="CB117" s="950"/>
      <c r="CC117" s="950"/>
      <c r="CD117" s="950"/>
      <c r="CE117" s="950"/>
      <c r="CF117" s="944" t="s">
        <v>223</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223</v>
      </c>
      <c r="DH117" s="989"/>
      <c r="DI117" s="989"/>
      <c r="DJ117" s="989"/>
      <c r="DK117" s="990"/>
      <c r="DL117" s="991" t="s">
        <v>223</v>
      </c>
      <c r="DM117" s="989"/>
      <c r="DN117" s="989"/>
      <c r="DO117" s="989"/>
      <c r="DP117" s="990"/>
      <c r="DQ117" s="991" t="s">
        <v>223</v>
      </c>
      <c r="DR117" s="989"/>
      <c r="DS117" s="989"/>
      <c r="DT117" s="989"/>
      <c r="DU117" s="990"/>
      <c r="DV117" s="992" t="s">
        <v>223</v>
      </c>
      <c r="DW117" s="993"/>
      <c r="DX117" s="993"/>
      <c r="DY117" s="993"/>
      <c r="DZ117" s="994"/>
    </row>
    <row r="118" spans="1:130" s="199" customFormat="1" ht="26.25" customHeight="1" x14ac:dyDescent="0.2">
      <c r="A118" s="934" t="s">
        <v>407</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405</v>
      </c>
      <c r="AB118" s="915"/>
      <c r="AC118" s="915"/>
      <c r="AD118" s="915"/>
      <c r="AE118" s="916"/>
      <c r="AF118" s="914" t="s">
        <v>289</v>
      </c>
      <c r="AG118" s="915"/>
      <c r="AH118" s="915"/>
      <c r="AI118" s="915"/>
      <c r="AJ118" s="916"/>
      <c r="AK118" s="914" t="s">
        <v>288</v>
      </c>
      <c r="AL118" s="915"/>
      <c r="AM118" s="915"/>
      <c r="AN118" s="915"/>
      <c r="AO118" s="916"/>
      <c r="AP118" s="1001" t="s">
        <v>406</v>
      </c>
      <c r="AQ118" s="1002"/>
      <c r="AR118" s="1002"/>
      <c r="AS118" s="1002"/>
      <c r="AT118" s="1003"/>
      <c r="AU118" s="930"/>
      <c r="AV118" s="931"/>
      <c r="AW118" s="931"/>
      <c r="AX118" s="931"/>
      <c r="AY118" s="931"/>
      <c r="AZ118" s="1004" t="s">
        <v>434</v>
      </c>
      <c r="BA118" s="995"/>
      <c r="BB118" s="995"/>
      <c r="BC118" s="995"/>
      <c r="BD118" s="995"/>
      <c r="BE118" s="995"/>
      <c r="BF118" s="995"/>
      <c r="BG118" s="995"/>
      <c r="BH118" s="995"/>
      <c r="BI118" s="995"/>
      <c r="BJ118" s="995"/>
      <c r="BK118" s="995"/>
      <c r="BL118" s="995"/>
      <c r="BM118" s="995"/>
      <c r="BN118" s="995"/>
      <c r="BO118" s="995"/>
      <c r="BP118" s="996"/>
      <c r="BQ118" s="1027" t="s">
        <v>223</v>
      </c>
      <c r="BR118" s="1028"/>
      <c r="BS118" s="1028"/>
      <c r="BT118" s="1028"/>
      <c r="BU118" s="1028"/>
      <c r="BV118" s="1028" t="s">
        <v>223</v>
      </c>
      <c r="BW118" s="1028"/>
      <c r="BX118" s="1028"/>
      <c r="BY118" s="1028"/>
      <c r="BZ118" s="1028"/>
      <c r="CA118" s="1028" t="s">
        <v>223</v>
      </c>
      <c r="CB118" s="1028"/>
      <c r="CC118" s="1028"/>
      <c r="CD118" s="1028"/>
      <c r="CE118" s="1028"/>
      <c r="CF118" s="944" t="s">
        <v>223</v>
      </c>
      <c r="CG118" s="945"/>
      <c r="CH118" s="945"/>
      <c r="CI118" s="945"/>
      <c r="CJ118" s="945"/>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223</v>
      </c>
      <c r="DH118" s="989"/>
      <c r="DI118" s="989"/>
      <c r="DJ118" s="989"/>
      <c r="DK118" s="990"/>
      <c r="DL118" s="991" t="s">
        <v>223</v>
      </c>
      <c r="DM118" s="989"/>
      <c r="DN118" s="989"/>
      <c r="DO118" s="989"/>
      <c r="DP118" s="990"/>
      <c r="DQ118" s="991" t="s">
        <v>223</v>
      </c>
      <c r="DR118" s="989"/>
      <c r="DS118" s="989"/>
      <c r="DT118" s="989"/>
      <c r="DU118" s="990"/>
      <c r="DV118" s="992" t="s">
        <v>223</v>
      </c>
      <c r="DW118" s="993"/>
      <c r="DX118" s="993"/>
      <c r="DY118" s="993"/>
      <c r="DZ118" s="994"/>
    </row>
    <row r="119" spans="1:130" s="199" customFormat="1" ht="26.25" customHeight="1" x14ac:dyDescent="0.2">
      <c r="A119" s="1088"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223</v>
      </c>
      <c r="AB119" s="922"/>
      <c r="AC119" s="922"/>
      <c r="AD119" s="922"/>
      <c r="AE119" s="923"/>
      <c r="AF119" s="924" t="s">
        <v>223</v>
      </c>
      <c r="AG119" s="922"/>
      <c r="AH119" s="922"/>
      <c r="AI119" s="922"/>
      <c r="AJ119" s="923"/>
      <c r="AK119" s="924" t="s">
        <v>223</v>
      </c>
      <c r="AL119" s="922"/>
      <c r="AM119" s="922"/>
      <c r="AN119" s="922"/>
      <c r="AO119" s="923"/>
      <c r="AP119" s="925" t="s">
        <v>223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436</v>
      </c>
      <c r="BP119" s="1036"/>
      <c r="BQ119" s="1027">
        <v>6146767</v>
      </c>
      <c r="BR119" s="1028"/>
      <c r="BS119" s="1028"/>
      <c r="BT119" s="1028"/>
      <c r="BU119" s="1028"/>
      <c r="BV119" s="1028">
        <v>5885365</v>
      </c>
      <c r="BW119" s="1028"/>
      <c r="BX119" s="1028"/>
      <c r="BY119" s="1028"/>
      <c r="BZ119" s="1028"/>
      <c r="CA119" s="1028">
        <v>5631147</v>
      </c>
      <c r="CB119" s="1028"/>
      <c r="CC119" s="1028"/>
      <c r="CD119" s="1028"/>
      <c r="CE119" s="1028"/>
      <c r="CF119" s="1029"/>
      <c r="CG119" s="1030"/>
      <c r="CH119" s="1030"/>
      <c r="CI119" s="1030"/>
      <c r="CJ119" s="1031"/>
      <c r="CK119" s="977"/>
      <c r="CL119" s="978"/>
      <c r="CM119" s="1032" t="s">
        <v>437</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223</v>
      </c>
      <c r="DH119" s="1014"/>
      <c r="DI119" s="1014"/>
      <c r="DJ119" s="1014"/>
      <c r="DK119" s="1015"/>
      <c r="DL119" s="1013" t="s">
        <v>223</v>
      </c>
      <c r="DM119" s="1014"/>
      <c r="DN119" s="1014"/>
      <c r="DO119" s="1014"/>
      <c r="DP119" s="1015"/>
      <c r="DQ119" s="1013" t="s">
        <v>223</v>
      </c>
      <c r="DR119" s="1014"/>
      <c r="DS119" s="1014"/>
      <c r="DT119" s="1014"/>
      <c r="DU119" s="1015"/>
      <c r="DV119" s="1016" t="s">
        <v>223</v>
      </c>
      <c r="DW119" s="1017"/>
      <c r="DX119" s="1017"/>
      <c r="DY119" s="1017"/>
      <c r="DZ119" s="1018"/>
    </row>
    <row r="120" spans="1:130" s="199" customFormat="1" ht="26.25" customHeight="1" x14ac:dyDescent="0.2">
      <c r="A120" s="1089"/>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223</v>
      </c>
      <c r="AB120" s="989"/>
      <c r="AC120" s="989"/>
      <c r="AD120" s="989"/>
      <c r="AE120" s="990"/>
      <c r="AF120" s="991" t="s">
        <v>223</v>
      </c>
      <c r="AG120" s="989"/>
      <c r="AH120" s="989"/>
      <c r="AI120" s="989"/>
      <c r="AJ120" s="990"/>
      <c r="AK120" s="991" t="s">
        <v>223</v>
      </c>
      <c r="AL120" s="989"/>
      <c r="AM120" s="989"/>
      <c r="AN120" s="989"/>
      <c r="AO120" s="990"/>
      <c r="AP120" s="992" t="s">
        <v>223</v>
      </c>
      <c r="AQ120" s="993"/>
      <c r="AR120" s="993"/>
      <c r="AS120" s="993"/>
      <c r="AT120" s="994"/>
      <c r="AU120" s="1019" t="s">
        <v>438</v>
      </c>
      <c r="AV120" s="1020"/>
      <c r="AW120" s="1020"/>
      <c r="AX120" s="1020"/>
      <c r="AY120" s="1021"/>
      <c r="AZ120" s="970" t="s">
        <v>439</v>
      </c>
      <c r="BA120" s="919"/>
      <c r="BB120" s="919"/>
      <c r="BC120" s="919"/>
      <c r="BD120" s="919"/>
      <c r="BE120" s="919"/>
      <c r="BF120" s="919"/>
      <c r="BG120" s="919"/>
      <c r="BH120" s="919"/>
      <c r="BI120" s="919"/>
      <c r="BJ120" s="919"/>
      <c r="BK120" s="919"/>
      <c r="BL120" s="919"/>
      <c r="BM120" s="919"/>
      <c r="BN120" s="919"/>
      <c r="BO120" s="919"/>
      <c r="BP120" s="920"/>
      <c r="BQ120" s="956">
        <v>3382454</v>
      </c>
      <c r="BR120" s="957"/>
      <c r="BS120" s="957"/>
      <c r="BT120" s="957"/>
      <c r="BU120" s="957"/>
      <c r="BV120" s="957">
        <v>3786355</v>
      </c>
      <c r="BW120" s="957"/>
      <c r="BX120" s="957"/>
      <c r="BY120" s="957"/>
      <c r="BZ120" s="957"/>
      <c r="CA120" s="957">
        <v>4241737</v>
      </c>
      <c r="CB120" s="957"/>
      <c r="CC120" s="957"/>
      <c r="CD120" s="957"/>
      <c r="CE120" s="957"/>
      <c r="CF120" s="971">
        <v>220.2</v>
      </c>
      <c r="CG120" s="972"/>
      <c r="CH120" s="972"/>
      <c r="CI120" s="972"/>
      <c r="CJ120" s="972"/>
      <c r="CK120" s="1037" t="s">
        <v>440</v>
      </c>
      <c r="CL120" s="1038"/>
      <c r="CM120" s="1038"/>
      <c r="CN120" s="1038"/>
      <c r="CO120" s="1039"/>
      <c r="CP120" s="1045" t="s">
        <v>389</v>
      </c>
      <c r="CQ120" s="1046"/>
      <c r="CR120" s="1046"/>
      <c r="CS120" s="1046"/>
      <c r="CT120" s="1046"/>
      <c r="CU120" s="1046"/>
      <c r="CV120" s="1046"/>
      <c r="CW120" s="1046"/>
      <c r="CX120" s="1046"/>
      <c r="CY120" s="1046"/>
      <c r="CZ120" s="1046"/>
      <c r="DA120" s="1046"/>
      <c r="DB120" s="1046"/>
      <c r="DC120" s="1046"/>
      <c r="DD120" s="1046"/>
      <c r="DE120" s="1046"/>
      <c r="DF120" s="1047"/>
      <c r="DG120" s="956">
        <v>828093</v>
      </c>
      <c r="DH120" s="957"/>
      <c r="DI120" s="957"/>
      <c r="DJ120" s="957"/>
      <c r="DK120" s="957"/>
      <c r="DL120" s="957">
        <v>794360</v>
      </c>
      <c r="DM120" s="957"/>
      <c r="DN120" s="957"/>
      <c r="DO120" s="957"/>
      <c r="DP120" s="957"/>
      <c r="DQ120" s="957">
        <v>767435</v>
      </c>
      <c r="DR120" s="957"/>
      <c r="DS120" s="957"/>
      <c r="DT120" s="957"/>
      <c r="DU120" s="957"/>
      <c r="DV120" s="958">
        <v>39.799999999999997</v>
      </c>
      <c r="DW120" s="958"/>
      <c r="DX120" s="958"/>
      <c r="DY120" s="958"/>
      <c r="DZ120" s="959"/>
    </row>
    <row r="121" spans="1:130" s="199" customFormat="1" ht="26.25" customHeight="1" x14ac:dyDescent="0.2">
      <c r="A121" s="1089"/>
      <c r="B121" s="976"/>
      <c r="C121" s="997" t="s">
        <v>441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223</v>
      </c>
      <c r="AB121" s="989"/>
      <c r="AC121" s="989"/>
      <c r="AD121" s="989"/>
      <c r="AE121" s="990"/>
      <c r="AF121" s="991" t="s">
        <v>223</v>
      </c>
      <c r="AG121" s="989"/>
      <c r="AH121" s="989"/>
      <c r="AI121" s="989"/>
      <c r="AJ121" s="990"/>
      <c r="AK121" s="991" t="s">
        <v>223</v>
      </c>
      <c r="AL121" s="989"/>
      <c r="AM121" s="989"/>
      <c r="AN121" s="989"/>
      <c r="AO121" s="990"/>
      <c r="AP121" s="992" t="s">
        <v>223</v>
      </c>
      <c r="AQ121" s="993"/>
      <c r="AR121" s="993"/>
      <c r="AS121" s="993"/>
      <c r="AT121" s="994"/>
      <c r="AU121" s="1022"/>
      <c r="AV121" s="1023"/>
      <c r="AW121" s="1023"/>
      <c r="AX121" s="1023"/>
      <c r="AY121" s="1024"/>
      <c r="AZ121" s="979" t="s">
        <v>442</v>
      </c>
      <c r="BA121" s="980"/>
      <c r="BB121" s="980"/>
      <c r="BC121" s="980"/>
      <c r="BD121" s="980"/>
      <c r="BE121" s="980"/>
      <c r="BF121" s="980"/>
      <c r="BG121" s="980"/>
      <c r="BH121" s="980"/>
      <c r="BI121" s="980"/>
      <c r="BJ121" s="980"/>
      <c r="BK121" s="980"/>
      <c r="BL121" s="980"/>
      <c r="BM121" s="980"/>
      <c r="BN121" s="980"/>
      <c r="BO121" s="980"/>
      <c r="BP121" s="981"/>
      <c r="BQ121" s="949">
        <v>482010</v>
      </c>
      <c r="BR121" s="950"/>
      <c r="BS121" s="950"/>
      <c r="BT121" s="950"/>
      <c r="BU121" s="950"/>
      <c r="BV121" s="950">
        <v>438254</v>
      </c>
      <c r="BW121" s="950"/>
      <c r="BX121" s="950"/>
      <c r="BY121" s="950"/>
      <c r="BZ121" s="950"/>
      <c r="CA121" s="950">
        <v>393578</v>
      </c>
      <c r="CB121" s="950"/>
      <c r="CC121" s="950"/>
      <c r="CD121" s="950"/>
      <c r="CE121" s="950"/>
      <c r="CF121" s="944">
        <v>20.399999999999999</v>
      </c>
      <c r="CG121" s="945"/>
      <c r="CH121" s="945"/>
      <c r="CI121" s="945"/>
      <c r="CJ121" s="945"/>
      <c r="CK121" s="1040"/>
      <c r="CL121" s="1041"/>
      <c r="CM121" s="1041"/>
      <c r="CN121" s="1041"/>
      <c r="CO121" s="1042"/>
      <c r="CP121" s="1050" t="s">
        <v>390</v>
      </c>
      <c r="CQ121" s="1051"/>
      <c r="CR121" s="1051"/>
      <c r="CS121" s="1051"/>
      <c r="CT121" s="1051"/>
      <c r="CU121" s="1051"/>
      <c r="CV121" s="1051"/>
      <c r="CW121" s="1051"/>
      <c r="CX121" s="1051"/>
      <c r="CY121" s="1051"/>
      <c r="CZ121" s="1051"/>
      <c r="DA121" s="1051"/>
      <c r="DB121" s="1051"/>
      <c r="DC121" s="1051"/>
      <c r="DD121" s="1051"/>
      <c r="DE121" s="1051"/>
      <c r="DF121" s="1052"/>
      <c r="DG121" s="949">
        <v>251704</v>
      </c>
      <c r="DH121" s="950"/>
      <c r="DI121" s="950"/>
      <c r="DJ121" s="950"/>
      <c r="DK121" s="950"/>
      <c r="DL121" s="950">
        <v>227759</v>
      </c>
      <c r="DM121" s="950"/>
      <c r="DN121" s="950"/>
      <c r="DO121" s="950"/>
      <c r="DP121" s="950"/>
      <c r="DQ121" s="950">
        <v>200011</v>
      </c>
      <c r="DR121" s="950"/>
      <c r="DS121" s="950"/>
      <c r="DT121" s="950"/>
      <c r="DU121" s="950"/>
      <c r="DV121" s="951">
        <v>10.4</v>
      </c>
      <c r="DW121" s="951"/>
      <c r="DX121" s="951"/>
      <c r="DY121" s="951"/>
      <c r="DZ121" s="952"/>
    </row>
    <row r="122" spans="1:130" s="199" customFormat="1" ht="26.25" customHeight="1" x14ac:dyDescent="0.2">
      <c r="A122" s="1089"/>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223</v>
      </c>
      <c r="AB122" s="989"/>
      <c r="AC122" s="989"/>
      <c r="AD122" s="989"/>
      <c r="AE122" s="990"/>
      <c r="AF122" s="991" t="s">
        <v>223</v>
      </c>
      <c r="AG122" s="989"/>
      <c r="AH122" s="989"/>
      <c r="AI122" s="989"/>
      <c r="AJ122" s="990"/>
      <c r="AK122" s="991" t="s">
        <v>223</v>
      </c>
      <c r="AL122" s="989"/>
      <c r="AM122" s="989"/>
      <c r="AN122" s="989"/>
      <c r="AO122" s="990"/>
      <c r="AP122" s="992" t="s">
        <v>223</v>
      </c>
      <c r="AQ122" s="993"/>
      <c r="AR122" s="993"/>
      <c r="AS122" s="993"/>
      <c r="AT122" s="994"/>
      <c r="AU122" s="1022"/>
      <c r="AV122" s="1023"/>
      <c r="AW122" s="1023"/>
      <c r="AX122" s="1023"/>
      <c r="AY122" s="1024"/>
      <c r="AZ122" s="1004" t="s">
        <v>443</v>
      </c>
      <c r="BA122" s="995"/>
      <c r="BB122" s="995"/>
      <c r="BC122" s="995"/>
      <c r="BD122" s="995"/>
      <c r="BE122" s="995"/>
      <c r="BF122" s="995"/>
      <c r="BG122" s="995"/>
      <c r="BH122" s="995"/>
      <c r="BI122" s="995"/>
      <c r="BJ122" s="995"/>
      <c r="BK122" s="995"/>
      <c r="BL122" s="995"/>
      <c r="BM122" s="995"/>
      <c r="BN122" s="995"/>
      <c r="BO122" s="995"/>
      <c r="BP122" s="996"/>
      <c r="BQ122" s="1027">
        <v>4146315</v>
      </c>
      <c r="BR122" s="1028"/>
      <c r="BS122" s="1028"/>
      <c r="BT122" s="1028"/>
      <c r="BU122" s="1028"/>
      <c r="BV122" s="1028">
        <v>4014162</v>
      </c>
      <c r="BW122" s="1028"/>
      <c r="BX122" s="1028"/>
      <c r="BY122" s="1028"/>
      <c r="BZ122" s="1028"/>
      <c r="CA122" s="1028">
        <v>3982741</v>
      </c>
      <c r="CB122" s="1028"/>
      <c r="CC122" s="1028"/>
      <c r="CD122" s="1028"/>
      <c r="CE122" s="1028"/>
      <c r="CF122" s="1048">
        <v>206.7</v>
      </c>
      <c r="CG122" s="1049"/>
      <c r="CH122" s="1049"/>
      <c r="CI122" s="1049"/>
      <c r="CJ122" s="1049"/>
      <c r="CK122" s="1040"/>
      <c r="CL122" s="1041"/>
      <c r="CM122" s="1041"/>
      <c r="CN122" s="1041"/>
      <c r="CO122" s="1042"/>
      <c r="CP122" s="1050" t="s">
        <v>385</v>
      </c>
      <c r="CQ122" s="1051"/>
      <c r="CR122" s="1051"/>
      <c r="CS122" s="1051"/>
      <c r="CT122" s="1051"/>
      <c r="CU122" s="1051"/>
      <c r="CV122" s="1051"/>
      <c r="CW122" s="1051"/>
      <c r="CX122" s="1051"/>
      <c r="CY122" s="1051"/>
      <c r="CZ122" s="1051"/>
      <c r="DA122" s="1051"/>
      <c r="DB122" s="1051"/>
      <c r="DC122" s="1051"/>
      <c r="DD122" s="1051"/>
      <c r="DE122" s="1051"/>
      <c r="DF122" s="1052"/>
      <c r="DG122" s="949">
        <v>206957</v>
      </c>
      <c r="DH122" s="950"/>
      <c r="DI122" s="950"/>
      <c r="DJ122" s="950"/>
      <c r="DK122" s="950"/>
      <c r="DL122" s="950">
        <v>191942</v>
      </c>
      <c r="DM122" s="950"/>
      <c r="DN122" s="950"/>
      <c r="DO122" s="950"/>
      <c r="DP122" s="950"/>
      <c r="DQ122" s="950">
        <v>191030</v>
      </c>
      <c r="DR122" s="950"/>
      <c r="DS122" s="950"/>
      <c r="DT122" s="950"/>
      <c r="DU122" s="950"/>
      <c r="DV122" s="951">
        <v>9.9</v>
      </c>
      <c r="DW122" s="951"/>
      <c r="DX122" s="951"/>
      <c r="DY122" s="951"/>
      <c r="DZ122" s="952"/>
    </row>
    <row r="123" spans="1:130" s="199" customFormat="1" ht="26.25" customHeight="1" x14ac:dyDescent="0.2">
      <c r="A123" s="1089"/>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223</v>
      </c>
      <c r="AB123" s="989"/>
      <c r="AC123" s="989"/>
      <c r="AD123" s="989"/>
      <c r="AE123" s="990"/>
      <c r="AF123" s="991" t="s">
        <v>223</v>
      </c>
      <c r="AG123" s="989"/>
      <c r="AH123" s="989"/>
      <c r="AI123" s="989"/>
      <c r="AJ123" s="990"/>
      <c r="AK123" s="991" t="s">
        <v>223</v>
      </c>
      <c r="AL123" s="989"/>
      <c r="AM123" s="989"/>
      <c r="AN123" s="989"/>
      <c r="AO123" s="990"/>
      <c r="AP123" s="992" t="s">
        <v>223</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444</v>
      </c>
      <c r="BP123" s="1036"/>
      <c r="BQ123" s="1095">
        <v>8010779</v>
      </c>
      <c r="BR123" s="1096"/>
      <c r="BS123" s="1096"/>
      <c r="BT123" s="1096"/>
      <c r="BU123" s="1096"/>
      <c r="BV123" s="1096">
        <v>8238771</v>
      </c>
      <c r="BW123" s="1096"/>
      <c r="BX123" s="1096"/>
      <c r="BY123" s="1096"/>
      <c r="BZ123" s="1096"/>
      <c r="CA123" s="1096">
        <v>8618056</v>
      </c>
      <c r="CB123" s="1096"/>
      <c r="CC123" s="1096"/>
      <c r="CD123" s="1096"/>
      <c r="CE123" s="1096"/>
      <c r="CF123" s="1029"/>
      <c r="CG123" s="1030"/>
      <c r="CH123" s="1030"/>
      <c r="CI123" s="1030"/>
      <c r="CJ123" s="1031"/>
      <c r="CK123" s="1040"/>
      <c r="CL123" s="1041"/>
      <c r="CM123" s="1041"/>
      <c r="CN123" s="1041"/>
      <c r="CO123" s="1042"/>
      <c r="CP123" s="1050" t="s">
        <v>387</v>
      </c>
      <c r="CQ123" s="1051"/>
      <c r="CR123" s="1051"/>
      <c r="CS123" s="1051"/>
      <c r="CT123" s="1051"/>
      <c r="CU123" s="1051"/>
      <c r="CV123" s="1051"/>
      <c r="CW123" s="1051"/>
      <c r="CX123" s="1051"/>
      <c r="CY123" s="1051"/>
      <c r="CZ123" s="1051"/>
      <c r="DA123" s="1051"/>
      <c r="DB123" s="1051"/>
      <c r="DC123" s="1051"/>
      <c r="DD123" s="1051"/>
      <c r="DE123" s="1051"/>
      <c r="DF123" s="1052"/>
      <c r="DG123" s="988">
        <v>68861</v>
      </c>
      <c r="DH123" s="989"/>
      <c r="DI123" s="989"/>
      <c r="DJ123" s="989"/>
      <c r="DK123" s="990"/>
      <c r="DL123" s="991">
        <v>71885</v>
      </c>
      <c r="DM123" s="989"/>
      <c r="DN123" s="989"/>
      <c r="DO123" s="989"/>
      <c r="DP123" s="990"/>
      <c r="DQ123" s="991">
        <v>75039</v>
      </c>
      <c r="DR123" s="989"/>
      <c r="DS123" s="989"/>
      <c r="DT123" s="989"/>
      <c r="DU123" s="990"/>
      <c r="DV123" s="992">
        <v>3.9</v>
      </c>
      <c r="DW123" s="993"/>
      <c r="DX123" s="993"/>
      <c r="DY123" s="993"/>
      <c r="DZ123" s="994"/>
    </row>
    <row r="124" spans="1:130" s="199" customFormat="1" ht="26.25" customHeight="1" thickBot="1" x14ac:dyDescent="0.25">
      <c r="A124" s="1089"/>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223</v>
      </c>
      <c r="AB124" s="989"/>
      <c r="AC124" s="989"/>
      <c r="AD124" s="989"/>
      <c r="AE124" s="990"/>
      <c r="AF124" s="991" t="s">
        <v>223</v>
      </c>
      <c r="AG124" s="989"/>
      <c r="AH124" s="989"/>
      <c r="AI124" s="989"/>
      <c r="AJ124" s="990"/>
      <c r="AK124" s="991" t="s">
        <v>223</v>
      </c>
      <c r="AL124" s="989"/>
      <c r="AM124" s="989"/>
      <c r="AN124" s="989"/>
      <c r="AO124" s="990"/>
      <c r="AP124" s="992" t="s">
        <v>223</v>
      </c>
      <c r="AQ124" s="993"/>
      <c r="AR124" s="993"/>
      <c r="AS124" s="993"/>
      <c r="AT124" s="994"/>
      <c r="AU124" s="1091" t="s">
        <v>445</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223</v>
      </c>
      <c r="BR124" s="1058"/>
      <c r="BS124" s="1058"/>
      <c r="BT124" s="1058"/>
      <c r="BU124" s="1058"/>
      <c r="BV124" s="1058" t="s">
        <v>223</v>
      </c>
      <c r="BW124" s="1058"/>
      <c r="BX124" s="1058"/>
      <c r="BY124" s="1058"/>
      <c r="BZ124" s="1058"/>
      <c r="CA124" s="1058" t="s">
        <v>223</v>
      </c>
      <c r="CB124" s="1058"/>
      <c r="CC124" s="1058"/>
      <c r="CD124" s="1058"/>
      <c r="CE124" s="1058"/>
      <c r="CF124" s="1059"/>
      <c r="CG124" s="1060"/>
      <c r="CH124" s="1060"/>
      <c r="CI124" s="1060"/>
      <c r="CJ124" s="1061"/>
      <c r="CK124" s="1043"/>
      <c r="CL124" s="1043"/>
      <c r="CM124" s="1043"/>
      <c r="CN124" s="1043"/>
      <c r="CO124" s="1044"/>
      <c r="CP124" s="1050" t="s">
        <v>446</v>
      </c>
      <c r="CQ124" s="1051"/>
      <c r="CR124" s="1051"/>
      <c r="CS124" s="1051"/>
      <c r="CT124" s="1051"/>
      <c r="CU124" s="1051"/>
      <c r="CV124" s="1051"/>
      <c r="CW124" s="1051"/>
      <c r="CX124" s="1051"/>
      <c r="CY124" s="1051"/>
      <c r="CZ124" s="1051"/>
      <c r="DA124" s="1051"/>
      <c r="DB124" s="1051"/>
      <c r="DC124" s="1051"/>
      <c r="DD124" s="1051"/>
      <c r="DE124" s="1051"/>
      <c r="DF124" s="1052"/>
      <c r="DG124" s="1035">
        <v>194</v>
      </c>
      <c r="DH124" s="1014"/>
      <c r="DI124" s="1014"/>
      <c r="DJ124" s="1014"/>
      <c r="DK124" s="1015"/>
      <c r="DL124" s="1013">
        <v>40</v>
      </c>
      <c r="DM124" s="1014"/>
      <c r="DN124" s="1014"/>
      <c r="DO124" s="1014"/>
      <c r="DP124" s="1015"/>
      <c r="DQ124" s="1013">
        <v>7</v>
      </c>
      <c r="DR124" s="1014"/>
      <c r="DS124" s="1014"/>
      <c r="DT124" s="1014"/>
      <c r="DU124" s="1015"/>
      <c r="DV124" s="1016">
        <v>0</v>
      </c>
      <c r="DW124" s="1017"/>
      <c r="DX124" s="1017"/>
      <c r="DY124" s="1017"/>
      <c r="DZ124" s="1018"/>
    </row>
    <row r="125" spans="1:130" s="199" customFormat="1" ht="26.25" customHeight="1" x14ac:dyDescent="0.2">
      <c r="A125" s="1089"/>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223</v>
      </c>
      <c r="AB125" s="989"/>
      <c r="AC125" s="989"/>
      <c r="AD125" s="989"/>
      <c r="AE125" s="990"/>
      <c r="AF125" s="991" t="s">
        <v>223</v>
      </c>
      <c r="AG125" s="989"/>
      <c r="AH125" s="989"/>
      <c r="AI125" s="989"/>
      <c r="AJ125" s="990"/>
      <c r="AK125" s="991" t="s">
        <v>223</v>
      </c>
      <c r="AL125" s="989"/>
      <c r="AM125" s="989"/>
      <c r="AN125" s="989"/>
      <c r="AO125" s="990"/>
      <c r="AP125" s="992" t="s">
        <v>223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447</v>
      </c>
      <c r="CL125" s="1038"/>
      <c r="CM125" s="1038"/>
      <c r="CN125" s="1038"/>
      <c r="CO125" s="1039"/>
      <c r="CP125" s="970" t="s">
        <v>448</v>
      </c>
      <c r="CQ125" s="919"/>
      <c r="CR125" s="919"/>
      <c r="CS125" s="919"/>
      <c r="CT125" s="919"/>
      <c r="CU125" s="919"/>
      <c r="CV125" s="919"/>
      <c r="CW125" s="919"/>
      <c r="CX125" s="919"/>
      <c r="CY125" s="919"/>
      <c r="CZ125" s="919"/>
      <c r="DA125" s="919"/>
      <c r="DB125" s="919"/>
      <c r="DC125" s="919"/>
      <c r="DD125" s="919"/>
      <c r="DE125" s="919"/>
      <c r="DF125" s="920"/>
      <c r="DG125" s="956" t="s">
        <v>223</v>
      </c>
      <c r="DH125" s="957"/>
      <c r="DI125" s="957"/>
      <c r="DJ125" s="957"/>
      <c r="DK125" s="957"/>
      <c r="DL125" s="957" t="s">
        <v>223</v>
      </c>
      <c r="DM125" s="957"/>
      <c r="DN125" s="957"/>
      <c r="DO125" s="957"/>
      <c r="DP125" s="957"/>
      <c r="DQ125" s="957" t="s">
        <v>223</v>
      </c>
      <c r="DR125" s="957"/>
      <c r="DS125" s="957"/>
      <c r="DT125" s="957"/>
      <c r="DU125" s="957"/>
      <c r="DV125" s="958" t="s">
        <v>223</v>
      </c>
      <c r="DW125" s="958"/>
      <c r="DX125" s="958"/>
      <c r="DY125" s="958"/>
      <c r="DZ125" s="959"/>
    </row>
    <row r="126" spans="1:130" s="199" customFormat="1" ht="26.25" customHeight="1" thickBot="1" x14ac:dyDescent="0.25">
      <c r="A126" s="1089"/>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223</v>
      </c>
      <c r="AB126" s="989"/>
      <c r="AC126" s="989"/>
      <c r="AD126" s="989"/>
      <c r="AE126" s="990"/>
      <c r="AF126" s="991" t="s">
        <v>223</v>
      </c>
      <c r="AG126" s="989"/>
      <c r="AH126" s="989"/>
      <c r="AI126" s="989"/>
      <c r="AJ126" s="990"/>
      <c r="AK126" s="991" t="s">
        <v>223</v>
      </c>
      <c r="AL126" s="989"/>
      <c r="AM126" s="989"/>
      <c r="AN126" s="989"/>
      <c r="AO126" s="990"/>
      <c r="AP126" s="992" t="s">
        <v>223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449</v>
      </c>
      <c r="CQ126" s="980"/>
      <c r="CR126" s="980"/>
      <c r="CS126" s="980"/>
      <c r="CT126" s="980"/>
      <c r="CU126" s="980"/>
      <c r="CV126" s="980"/>
      <c r="CW126" s="980"/>
      <c r="CX126" s="980"/>
      <c r="CY126" s="980"/>
      <c r="CZ126" s="980"/>
      <c r="DA126" s="980"/>
      <c r="DB126" s="980"/>
      <c r="DC126" s="980"/>
      <c r="DD126" s="980"/>
      <c r="DE126" s="980"/>
      <c r="DF126" s="981"/>
      <c r="DG126" s="949" t="s">
        <v>223</v>
      </c>
      <c r="DH126" s="950"/>
      <c r="DI126" s="950"/>
      <c r="DJ126" s="950"/>
      <c r="DK126" s="950"/>
      <c r="DL126" s="950" t="s">
        <v>223</v>
      </c>
      <c r="DM126" s="950"/>
      <c r="DN126" s="950"/>
      <c r="DO126" s="950"/>
      <c r="DP126" s="950"/>
      <c r="DQ126" s="950" t="s">
        <v>223</v>
      </c>
      <c r="DR126" s="950"/>
      <c r="DS126" s="950"/>
      <c r="DT126" s="950"/>
      <c r="DU126" s="950"/>
      <c r="DV126" s="951" t="s">
        <v>223</v>
      </c>
      <c r="DW126" s="951"/>
      <c r="DX126" s="951"/>
      <c r="DY126" s="951"/>
      <c r="DZ126" s="952"/>
    </row>
    <row r="127" spans="1:130" s="199" customFormat="1" ht="26.25" customHeight="1" x14ac:dyDescent="0.2">
      <c r="A127" s="1090"/>
      <c r="B127" s="978"/>
      <c r="C127" s="1032" t="s">
        <v>450</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223</v>
      </c>
      <c r="AB127" s="989"/>
      <c r="AC127" s="989"/>
      <c r="AD127" s="989"/>
      <c r="AE127" s="990"/>
      <c r="AF127" s="991" t="s">
        <v>223</v>
      </c>
      <c r="AG127" s="989"/>
      <c r="AH127" s="989"/>
      <c r="AI127" s="989"/>
      <c r="AJ127" s="990"/>
      <c r="AK127" s="991" t="s">
        <v>223</v>
      </c>
      <c r="AL127" s="989"/>
      <c r="AM127" s="989"/>
      <c r="AN127" s="989"/>
      <c r="AO127" s="990"/>
      <c r="AP127" s="992" t="s">
        <v>223</v>
      </c>
      <c r="AQ127" s="993"/>
      <c r="AR127" s="993"/>
      <c r="AS127" s="993"/>
      <c r="AT127" s="994"/>
      <c r="AU127" s="235"/>
      <c r="AV127" s="235"/>
      <c r="AW127" s="235"/>
      <c r="AX127" s="1062" t="s">
        <v>451</v>
      </c>
      <c r="AY127" s="1063"/>
      <c r="AZ127" s="1063"/>
      <c r="BA127" s="1063"/>
      <c r="BB127" s="1063"/>
      <c r="BC127" s="1063"/>
      <c r="BD127" s="1063"/>
      <c r="BE127" s="1064"/>
      <c r="BF127" s="1065" t="s">
        <v>452</v>
      </c>
      <c r="BG127" s="1063"/>
      <c r="BH127" s="1063"/>
      <c r="BI127" s="1063"/>
      <c r="BJ127" s="1063"/>
      <c r="BK127" s="1063"/>
      <c r="BL127" s="1064"/>
      <c r="BM127" s="1065" t="s">
        <v>453</v>
      </c>
      <c r="BN127" s="1063"/>
      <c r="BO127" s="1063"/>
      <c r="BP127" s="1063"/>
      <c r="BQ127" s="1063"/>
      <c r="BR127" s="1063"/>
      <c r="BS127" s="1064"/>
      <c r="BT127" s="1065" t="s">
        <v>454</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455</v>
      </c>
      <c r="CQ127" s="980"/>
      <c r="CR127" s="980"/>
      <c r="CS127" s="980"/>
      <c r="CT127" s="980"/>
      <c r="CU127" s="980"/>
      <c r="CV127" s="980"/>
      <c r="CW127" s="980"/>
      <c r="CX127" s="980"/>
      <c r="CY127" s="980"/>
      <c r="CZ127" s="980"/>
      <c r="DA127" s="980"/>
      <c r="DB127" s="980"/>
      <c r="DC127" s="980"/>
      <c r="DD127" s="980"/>
      <c r="DE127" s="980"/>
      <c r="DF127" s="981"/>
      <c r="DG127" s="949" t="s">
        <v>223</v>
      </c>
      <c r="DH127" s="950"/>
      <c r="DI127" s="950"/>
      <c r="DJ127" s="950"/>
      <c r="DK127" s="950"/>
      <c r="DL127" s="950" t="s">
        <v>223</v>
      </c>
      <c r="DM127" s="950"/>
      <c r="DN127" s="950"/>
      <c r="DO127" s="950"/>
      <c r="DP127" s="950"/>
      <c r="DQ127" s="950" t="s">
        <v>223</v>
      </c>
      <c r="DR127" s="950"/>
      <c r="DS127" s="950"/>
      <c r="DT127" s="950"/>
      <c r="DU127" s="950"/>
      <c r="DV127" s="951" t="s">
        <v>223</v>
      </c>
      <c r="DW127" s="951"/>
      <c r="DX127" s="951"/>
      <c r="DY127" s="951"/>
      <c r="DZ127" s="952"/>
    </row>
    <row r="128" spans="1:130" s="199" customFormat="1" ht="26.25" customHeight="1" thickBot="1" x14ac:dyDescent="0.25">
      <c r="A128" s="1073" t="s">
        <v>456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457</v>
      </c>
      <c r="X128" s="1075"/>
      <c r="Y128" s="1075"/>
      <c r="Z128" s="1076"/>
      <c r="AA128" s="1077">
        <v>50380</v>
      </c>
      <c r="AB128" s="1078"/>
      <c r="AC128" s="1078"/>
      <c r="AD128" s="1078"/>
      <c r="AE128" s="1079"/>
      <c r="AF128" s="1080">
        <v>50194</v>
      </c>
      <c r="AG128" s="1078"/>
      <c r="AH128" s="1078"/>
      <c r="AI128" s="1078"/>
      <c r="AJ128" s="1079"/>
      <c r="AK128" s="1080">
        <v>53486</v>
      </c>
      <c r="AL128" s="1078"/>
      <c r="AM128" s="1078"/>
      <c r="AN128" s="1078"/>
      <c r="AO128" s="1079"/>
      <c r="AP128" s="1081"/>
      <c r="AQ128" s="1082"/>
      <c r="AR128" s="1082"/>
      <c r="AS128" s="1082"/>
      <c r="AT128" s="1083"/>
      <c r="AU128" s="235"/>
      <c r="AV128" s="235"/>
      <c r="AW128" s="235"/>
      <c r="AX128" s="918" t="s">
        <v>458</v>
      </c>
      <c r="AY128" s="919"/>
      <c r="AZ128" s="919"/>
      <c r="BA128" s="919"/>
      <c r="BB128" s="919"/>
      <c r="BC128" s="919"/>
      <c r="BD128" s="919"/>
      <c r="BE128" s="920"/>
      <c r="BF128" s="1084" t="s">
        <v>223</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459</v>
      </c>
      <c r="CQ128" s="1067"/>
      <c r="CR128" s="1067"/>
      <c r="CS128" s="1067"/>
      <c r="CT128" s="1067"/>
      <c r="CU128" s="1067"/>
      <c r="CV128" s="1067"/>
      <c r="CW128" s="1067"/>
      <c r="CX128" s="1067"/>
      <c r="CY128" s="1067"/>
      <c r="CZ128" s="1067"/>
      <c r="DA128" s="1067"/>
      <c r="DB128" s="1067"/>
      <c r="DC128" s="1067"/>
      <c r="DD128" s="1067"/>
      <c r="DE128" s="1067"/>
      <c r="DF128" s="1068"/>
      <c r="DG128" s="1069" t="s">
        <v>223</v>
      </c>
      <c r="DH128" s="1070"/>
      <c r="DI128" s="1070"/>
      <c r="DJ128" s="1070"/>
      <c r="DK128" s="1070"/>
      <c r="DL128" s="1070" t="s">
        <v>223</v>
      </c>
      <c r="DM128" s="1070"/>
      <c r="DN128" s="1070"/>
      <c r="DO128" s="1070"/>
      <c r="DP128" s="1070"/>
      <c r="DQ128" s="1070" t="s">
        <v>223</v>
      </c>
      <c r="DR128" s="1070"/>
      <c r="DS128" s="1070"/>
      <c r="DT128" s="1070"/>
      <c r="DU128" s="1070"/>
      <c r="DV128" s="1071" t="s">
        <v>223</v>
      </c>
      <c r="DW128" s="1071"/>
      <c r="DX128" s="1071"/>
      <c r="DY128" s="1071"/>
      <c r="DZ128" s="1072"/>
    </row>
    <row r="129" spans="1:131" s="199" customFormat="1" ht="26.25" customHeight="1" x14ac:dyDescent="0.2">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460</v>
      </c>
      <c r="X129" s="1104"/>
      <c r="Y129" s="1104"/>
      <c r="Z129" s="1105"/>
      <c r="AA129" s="988">
        <v>2379214</v>
      </c>
      <c r="AB129" s="989"/>
      <c r="AC129" s="989"/>
      <c r="AD129" s="989"/>
      <c r="AE129" s="990"/>
      <c r="AF129" s="991">
        <v>2457067</v>
      </c>
      <c r="AG129" s="989"/>
      <c r="AH129" s="989"/>
      <c r="AI129" s="989"/>
      <c r="AJ129" s="990"/>
      <c r="AK129" s="991">
        <v>2411975</v>
      </c>
      <c r="AL129" s="989"/>
      <c r="AM129" s="989"/>
      <c r="AN129" s="989"/>
      <c r="AO129" s="990"/>
      <c r="AP129" s="1106"/>
      <c r="AQ129" s="1107"/>
      <c r="AR129" s="1107"/>
      <c r="AS129" s="1107"/>
      <c r="AT129" s="1108"/>
      <c r="AU129" s="237"/>
      <c r="AV129" s="237"/>
      <c r="AW129" s="237"/>
      <c r="AX129" s="1097" t="s">
        <v>461</v>
      </c>
      <c r="AY129" s="980"/>
      <c r="AZ129" s="980"/>
      <c r="BA129" s="980"/>
      <c r="BB129" s="980"/>
      <c r="BC129" s="980"/>
      <c r="BD129" s="980"/>
      <c r="BE129" s="981"/>
      <c r="BF129" s="1098" t="s">
        <v>223</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2">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463</v>
      </c>
      <c r="X130" s="1104"/>
      <c r="Y130" s="1104"/>
      <c r="Z130" s="1105"/>
      <c r="AA130" s="988">
        <v>491210</v>
      </c>
      <c r="AB130" s="989"/>
      <c r="AC130" s="989"/>
      <c r="AD130" s="989"/>
      <c r="AE130" s="990"/>
      <c r="AF130" s="991">
        <v>483988</v>
      </c>
      <c r="AG130" s="989"/>
      <c r="AH130" s="989"/>
      <c r="AI130" s="989"/>
      <c r="AJ130" s="990"/>
      <c r="AK130" s="991">
        <v>485451</v>
      </c>
      <c r="AL130" s="989"/>
      <c r="AM130" s="989"/>
      <c r="AN130" s="989"/>
      <c r="AO130" s="990"/>
      <c r="AP130" s="1106"/>
      <c r="AQ130" s="1107"/>
      <c r="AR130" s="1107"/>
      <c r="AS130" s="1107"/>
      <c r="AT130" s="1108"/>
      <c r="AU130" s="237"/>
      <c r="AV130" s="237"/>
      <c r="AW130" s="237"/>
      <c r="AX130" s="1097" t="s">
        <v>464</v>
      </c>
      <c r="AY130" s="980"/>
      <c r="AZ130" s="980"/>
      <c r="BA130" s="980"/>
      <c r="BB130" s="980"/>
      <c r="BC130" s="980"/>
      <c r="BD130" s="980"/>
      <c r="BE130" s="981"/>
      <c r="BF130" s="1134">
        <v>3.7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5">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465</v>
      </c>
      <c r="X131" s="1142"/>
      <c r="Y131" s="1142"/>
      <c r="Z131" s="1143"/>
      <c r="AA131" s="1035">
        <v>1888004</v>
      </c>
      <c r="AB131" s="1014"/>
      <c r="AC131" s="1014"/>
      <c r="AD131" s="1014"/>
      <c r="AE131" s="1015"/>
      <c r="AF131" s="1013">
        <v>1973079</v>
      </c>
      <c r="AG131" s="1014"/>
      <c r="AH131" s="1014"/>
      <c r="AI131" s="1014"/>
      <c r="AJ131" s="1015"/>
      <c r="AK131" s="1013">
        <v>1926524</v>
      </c>
      <c r="AL131" s="1014"/>
      <c r="AM131" s="1014"/>
      <c r="AN131" s="1014"/>
      <c r="AO131" s="1015"/>
      <c r="AP131" s="1144"/>
      <c r="AQ131" s="1145"/>
      <c r="AR131" s="1145"/>
      <c r="AS131" s="1145"/>
      <c r="AT131" s="1146"/>
      <c r="AU131" s="237"/>
      <c r="AV131" s="237"/>
      <c r="AW131" s="237"/>
      <c r="AX131" s="1116" t="s">
        <v>466</v>
      </c>
      <c r="AY131" s="1067"/>
      <c r="AZ131" s="1067"/>
      <c r="BA131" s="1067"/>
      <c r="BB131" s="1067"/>
      <c r="BC131" s="1067"/>
      <c r="BD131" s="1067"/>
      <c r="BE131" s="1068"/>
      <c r="BF131" s="1117" t="s">
        <v>223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2">
      <c r="A132" s="1123" t="s">
        <v>467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468</v>
      </c>
      <c r="W132" s="1127"/>
      <c r="X132" s="1127"/>
      <c r="Y132" s="1127"/>
      <c r="Z132" s="1128"/>
      <c r="AA132" s="1129">
        <v>4.2666752819999996</v>
      </c>
      <c r="AB132" s="1130"/>
      <c r="AC132" s="1130"/>
      <c r="AD132" s="1130"/>
      <c r="AE132" s="1131"/>
      <c r="AF132" s="1132">
        <v>3.2112246899999999</v>
      </c>
      <c r="AG132" s="1130"/>
      <c r="AH132" s="1130"/>
      <c r="AI132" s="1130"/>
      <c r="AJ132" s="1131"/>
      <c r="AK132" s="1132">
        <v>3.6913633049999999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5">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469</v>
      </c>
      <c r="W133" s="1110"/>
      <c r="X133" s="1110"/>
      <c r="Y133" s="1110"/>
      <c r="Z133" s="1111"/>
      <c r="AA133" s="1112">
        <v>4.0999999999999996</v>
      </c>
      <c r="AB133" s="1113"/>
      <c r="AC133" s="1113"/>
      <c r="AD133" s="1113"/>
      <c r="AE133" s="1114"/>
      <c r="AF133" s="1112">
        <v>3.9</v>
      </c>
      <c r="AG133" s="1113"/>
      <c r="AH133" s="1113"/>
      <c r="AI133" s="1113"/>
      <c r="AJ133" s="1114"/>
      <c r="AK133" s="1112">
        <v>3.7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2">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x14ac:dyDescent="0.2">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2"/>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O46" zoomScaleNormal="85" zoomScaleSheetLayoutView="55" workbookViewId="0">
      <selection activeCell="W38" sqref="W38:AK38"/>
    </sheetView>
  </sheetViews>
  <sheetFormatPr defaultColWidth="0" defaultRowHeight="13.5" customHeight="1" zeroHeight="1" x14ac:dyDescent="0.2"/>
  <cols>
    <col min="1" max="36" width="9" style="244" customWidth="1"/>
    <col min="37" max="16384" width="9" style="243" hidden="1"/>
  </cols>
  <sheetData>
    <row r="1" spans="2:3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243"/>
    </row>
    <row r="17" spans="34:36" ht="13.2" x14ac:dyDescent="0.2">
      <c r="AJ17" s="243"/>
    </row>
    <row r="18" spans="34:36" ht="13.2" x14ac:dyDescent="0.2"/>
    <row r="19" spans="34:36" ht="13.2" x14ac:dyDescent="0.2"/>
    <row r="20" spans="34:36" ht="13.2" x14ac:dyDescent="0.2">
      <c r="AI20" s="243"/>
      <c r="AJ20" s="243"/>
    </row>
    <row r="21" spans="34:36" ht="13.2" x14ac:dyDescent="0.2">
      <c r="AJ21" s="243"/>
    </row>
    <row r="22" spans="34:36" ht="13.2" x14ac:dyDescent="0.2"/>
    <row r="23" spans="34:36" ht="13.2" x14ac:dyDescent="0.2">
      <c r="AI23" s="243"/>
      <c r="AJ23" s="243"/>
    </row>
    <row r="24" spans="34:36" ht="13.2" x14ac:dyDescent="0.2">
      <c r="AJ24" s="243"/>
    </row>
    <row r="25" spans="34:36" ht="13.2" x14ac:dyDescent="0.2">
      <c r="AJ25" s="243"/>
    </row>
    <row r="26" spans="34:36" ht="13.2" x14ac:dyDescent="0.2">
      <c r="AI26" s="243"/>
      <c r="AJ26" s="243"/>
    </row>
    <row r="27" spans="34:36" ht="13.2" x14ac:dyDescent="0.2"/>
    <row r="28" spans="34:36" ht="13.2" x14ac:dyDescent="0.2">
      <c r="AI28" s="243"/>
      <c r="AJ28" s="243"/>
    </row>
    <row r="29" spans="34:36" ht="13.2" x14ac:dyDescent="0.2">
      <c r="AJ29" s="243"/>
    </row>
    <row r="30" spans="34:36" ht="13.2" x14ac:dyDescent="0.2"/>
    <row r="31" spans="34:36" ht="13.2" x14ac:dyDescent="0.2">
      <c r="AH31" s="243"/>
      <c r="AI31" s="243"/>
      <c r="AJ31" s="243"/>
    </row>
    <row r="32" spans="34:36" ht="13.2" x14ac:dyDescent="0.2"/>
    <row r="33" spans="28:36" ht="13.2" x14ac:dyDescent="0.2">
      <c r="AI33" s="243"/>
      <c r="AJ33" s="243"/>
    </row>
    <row r="34" spans="28:36" ht="13.2" x14ac:dyDescent="0.2">
      <c r="AF34" s="243"/>
    </row>
    <row r="35" spans="28:36" ht="13.2" x14ac:dyDescent="0.2">
      <c r="AB35" s="243"/>
      <c r="AC35" s="243"/>
      <c r="AD35" s="243"/>
      <c r="AF35" s="243"/>
      <c r="AG35" s="243"/>
      <c r="AH35" s="243"/>
      <c r="AI35" s="243"/>
      <c r="AJ35" s="243"/>
    </row>
    <row r="36" spans="28:36" ht="13.2" x14ac:dyDescent="0.2"/>
    <row r="37" spans="28:36" ht="13.2" x14ac:dyDescent="0.2">
      <c r="AE37" s="243"/>
      <c r="AJ37" s="243"/>
    </row>
    <row r="38" spans="28:36" ht="13.2" x14ac:dyDescent="0.2">
      <c r="AB38" s="243"/>
      <c r="AC38" s="243"/>
      <c r="AD38" s="243"/>
      <c r="AE38" s="243"/>
      <c r="AG38" s="243"/>
      <c r="AH38" s="243"/>
      <c r="AI38" s="243"/>
      <c r="AJ38" s="243"/>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3"/>
      <c r="AH49" s="243"/>
      <c r="AI49" s="243"/>
      <c r="AJ49" s="243"/>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3"/>
      <c r="AA63" s="243"/>
    </row>
    <row r="64" spans="22:36" ht="13.2" x14ac:dyDescent="0.2">
      <c r="V64" s="243"/>
    </row>
    <row r="65" spans="15:36" ht="13.2" x14ac:dyDescent="0.2">
      <c r="X65" s="243"/>
      <c r="Z65" s="243"/>
      <c r="AC65" s="243"/>
    </row>
    <row r="66" spans="15:36" ht="13.2" x14ac:dyDescent="0.2">
      <c r="Q66" s="243"/>
      <c r="S66" s="243"/>
      <c r="U66" s="243"/>
      <c r="AF66" s="243"/>
    </row>
    <row r="67" spans="15:36" ht="13.2" x14ac:dyDescent="0.2">
      <c r="O67" s="243"/>
      <c r="P67" s="243"/>
      <c r="R67" s="243"/>
      <c r="T67" s="243"/>
      <c r="Y67" s="243"/>
      <c r="AB67" s="243"/>
      <c r="AD67" s="243"/>
      <c r="AE67" s="243"/>
      <c r="AG67" s="243"/>
      <c r="AH67" s="243"/>
      <c r="AI67" s="243"/>
      <c r="AJ67" s="243"/>
    </row>
    <row r="68" spans="15:36" ht="13.2" x14ac:dyDescent="0.2"/>
    <row r="69" spans="15:36" ht="13.2" x14ac:dyDescent="0.2"/>
    <row r="70" spans="15:36" ht="13.2" x14ac:dyDescent="0.2"/>
    <row r="71" spans="15:36" ht="13.2" x14ac:dyDescent="0.2"/>
    <row r="72" spans="15:36" ht="13.2" x14ac:dyDescent="0.2">
      <c r="AJ72" s="243"/>
    </row>
    <row r="73" spans="15:36" ht="13.2" x14ac:dyDescent="0.2">
      <c r="AJ73" s="243"/>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3"/>
    </row>
    <row r="97" spans="24:36" ht="13.2" x14ac:dyDescent="0.2">
      <c r="AA97" s="243"/>
    </row>
    <row r="98" spans="24:36" ht="13.2" hidden="1" x14ac:dyDescent="0.2">
      <c r="AA98" s="243"/>
    </row>
    <row r="99" spans="24:36" ht="13.2" hidden="1" x14ac:dyDescent="0.2">
      <c r="AA99" s="243"/>
    </row>
    <row r="100" spans="24:36" ht="13.2" hidden="1" x14ac:dyDescent="0.2"/>
    <row r="101" spans="24:36" ht="12" hidden="1" customHeight="1" x14ac:dyDescent="0.2">
      <c r="X101" s="243"/>
      <c r="Y101" s="243"/>
      <c r="Z101" s="243"/>
      <c r="AC101" s="243"/>
    </row>
    <row r="102" spans="24:36" ht="1.5" hidden="1" customHeight="1" x14ac:dyDescent="0.2">
      <c r="AC102" s="243"/>
      <c r="AF102" s="243"/>
    </row>
    <row r="103" spans="24:36" ht="13.2" hidden="1" x14ac:dyDescent="0.2">
      <c r="AB103" s="243"/>
      <c r="AD103" s="243"/>
      <c r="AE103" s="243"/>
      <c r="AF103" s="243"/>
      <c r="AG103" s="243"/>
      <c r="AH103" s="243"/>
      <c r="AI103" s="243"/>
      <c r="AJ103" s="243"/>
    </row>
    <row r="104" spans="24:36" ht="13.2" hidden="1" x14ac:dyDescent="0.2">
      <c r="AD104" s="243"/>
      <c r="AE104" s="243"/>
      <c r="AG104" s="243"/>
      <c r="AH104" s="243"/>
      <c r="AI104" s="243"/>
      <c r="AJ104" s="243"/>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M58" zoomScaleNormal="40" zoomScaleSheetLayoutView="55" workbookViewId="0">
      <selection activeCell="W38" sqref="W38:AK38"/>
    </sheetView>
  </sheetViews>
  <sheetFormatPr defaultColWidth="0" defaultRowHeight="13.5" customHeight="1" zeroHeight="1" x14ac:dyDescent="0.2"/>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row r="3" spans="2:34" ht="13.2" x14ac:dyDescent="0.2"/>
    <row r="4" spans="2:34" ht="13.2" x14ac:dyDescent="0.2">
      <c r="R4" s="243"/>
      <c r="S4" s="243"/>
      <c r="T4" s="243"/>
      <c r="U4" s="243"/>
      <c r="V4" s="243"/>
      <c r="W4" s="243"/>
      <c r="X4" s="243"/>
      <c r="Y4" s="243"/>
      <c r="Z4" s="243"/>
      <c r="AA4" s="243"/>
      <c r="AB4" s="243"/>
      <c r="AC4" s="243"/>
      <c r="AD4" s="243"/>
      <c r="AE4" s="243"/>
      <c r="AF4" s="243"/>
      <c r="AG4" s="243"/>
      <c r="AH4" s="243"/>
    </row>
    <row r="5" spans="2:34" ht="13.2" x14ac:dyDescent="0.2">
      <c r="R5" s="243"/>
      <c r="S5" s="243"/>
      <c r="T5" s="243"/>
      <c r="U5" s="243"/>
      <c r="V5" s="243"/>
      <c r="W5" s="243"/>
      <c r="X5" s="243"/>
      <c r="Y5" s="243"/>
      <c r="Z5" s="243"/>
      <c r="AA5" s="243"/>
      <c r="AB5" s="243"/>
      <c r="AC5" s="243"/>
      <c r="AD5" s="243"/>
      <c r="AE5" s="243"/>
      <c r="AF5" s="243"/>
      <c r="AG5" s="243"/>
      <c r="AH5" s="243"/>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x14ac:dyDescent="0.2"/>
    <row r="20" spans="9:34" ht="13.2" x14ac:dyDescent="0.2"/>
    <row r="21" spans="9:34" ht="13.2" x14ac:dyDescent="0.2">
      <c r="AH21" s="243"/>
    </row>
    <row r="22" spans="9:34" ht="13.2" x14ac:dyDescent="0.2">
      <c r="AE22" s="243"/>
      <c r="AF22" s="243"/>
      <c r="AG22" s="243"/>
      <c r="AH22" s="243"/>
    </row>
    <row r="23" spans="9:34" ht="13.2" x14ac:dyDescent="0.2">
      <c r="U23" s="243"/>
      <c r="V23" s="243"/>
      <c r="W23" s="243"/>
      <c r="X23" s="243"/>
      <c r="Y23" s="243"/>
      <c r="Z23" s="243"/>
      <c r="AA23" s="243"/>
      <c r="AB23" s="243"/>
      <c r="AC23" s="243"/>
      <c r="AD23" s="243"/>
      <c r="AE23" s="243"/>
      <c r="AF23" s="243"/>
      <c r="AG23" s="243"/>
      <c r="AH23" s="243"/>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3"/>
      <c r="W35" s="243"/>
      <c r="X35" s="243"/>
      <c r="Y35" s="243"/>
      <c r="Z35" s="243"/>
      <c r="AA35" s="243"/>
      <c r="AB35" s="243"/>
      <c r="AC35" s="243"/>
      <c r="AD35" s="243"/>
      <c r="AE35" s="243"/>
      <c r="AF35" s="243"/>
      <c r="AG35" s="243"/>
      <c r="AH35" s="243"/>
    </row>
    <row r="36" spans="15:34" ht="13.2" x14ac:dyDescent="0.2"/>
    <row r="37" spans="15:34" ht="13.2" x14ac:dyDescent="0.2">
      <c r="AH37" s="243"/>
    </row>
    <row r="38" spans="15:34" ht="13.2" x14ac:dyDescent="0.2">
      <c r="AE38" s="243"/>
      <c r="AF38" s="243"/>
      <c r="AG38" s="243"/>
      <c r="AH38" s="243"/>
    </row>
    <row r="39" spans="15:34" ht="13.2" x14ac:dyDescent="0.2"/>
    <row r="40" spans="15:34" ht="13.2" x14ac:dyDescent="0.2"/>
    <row r="41" spans="15:34" ht="13.2" x14ac:dyDescent="0.2"/>
    <row r="42" spans="15:34" ht="13.2" x14ac:dyDescent="0.2"/>
    <row r="43" spans="15:34" ht="13.2" x14ac:dyDescent="0.2">
      <c r="O43" s="243"/>
      <c r="P43" s="243"/>
      <c r="Q43" s="243"/>
      <c r="R43" s="243"/>
      <c r="S43" s="243"/>
      <c r="T43" s="243"/>
      <c r="U43" s="243"/>
      <c r="V43" s="243"/>
      <c r="W43" s="243"/>
      <c r="X43" s="243"/>
      <c r="Y43" s="243"/>
      <c r="Z43" s="243"/>
      <c r="AA43" s="243"/>
      <c r="AB43" s="243"/>
      <c r="AC43" s="243"/>
      <c r="AD43" s="243"/>
      <c r="AE43" s="243"/>
      <c r="AF43" s="243"/>
      <c r="AG43" s="243"/>
      <c r="AH43" s="243"/>
    </row>
    <row r="44" spans="15:34" ht="13.2" x14ac:dyDescent="0.2">
      <c r="AH44" s="243"/>
    </row>
    <row r="45" spans="15:34" ht="13.2" x14ac:dyDescent="0.2"/>
    <row r="46" spans="15:34" ht="13.2" x14ac:dyDescent="0.2">
      <c r="W46" s="243"/>
      <c r="X46" s="243"/>
      <c r="Y46" s="243"/>
      <c r="Z46" s="243"/>
      <c r="AA46" s="243"/>
      <c r="AB46" s="243"/>
      <c r="AC46" s="243"/>
      <c r="AD46" s="243"/>
      <c r="AE46" s="243"/>
      <c r="AF46" s="243"/>
      <c r="AG46" s="243"/>
      <c r="AH46" s="243"/>
    </row>
    <row r="47" spans="15:34" ht="13.2" x14ac:dyDescent="0.2"/>
    <row r="48" spans="15:34" ht="13.2" x14ac:dyDescent="0.2"/>
    <row r="49" spans="22:34" ht="13.2" x14ac:dyDescent="0.2"/>
    <row r="50" spans="22:34" ht="13.2" x14ac:dyDescent="0.2">
      <c r="V50" s="243"/>
      <c r="W50" s="243"/>
      <c r="X50" s="243"/>
      <c r="Y50" s="243"/>
      <c r="Z50" s="243"/>
      <c r="AA50" s="243"/>
      <c r="AB50" s="243"/>
      <c r="AC50" s="243"/>
      <c r="AD50" s="243"/>
      <c r="AE50" s="243"/>
      <c r="AF50" s="243"/>
      <c r="AG50" s="243"/>
      <c r="AH50" s="243"/>
    </row>
    <row r="51" spans="22:34" ht="13.2" x14ac:dyDescent="0.2"/>
    <row r="52" spans="22:34" ht="13.2" x14ac:dyDescent="0.2"/>
    <row r="53" spans="22:34" ht="13.2" x14ac:dyDescent="0.2">
      <c r="AH53" s="243"/>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3"/>
      <c r="Z67" s="243"/>
      <c r="AA67" s="243"/>
      <c r="AB67" s="243"/>
      <c r="AC67" s="243"/>
      <c r="AD67" s="243"/>
      <c r="AE67" s="243"/>
      <c r="AF67" s="243"/>
      <c r="AG67" s="243"/>
      <c r="AH67" s="243"/>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C49" workbookViewId="0">
      <selection activeCell="W38" sqref="W38:AK38"/>
    </sheetView>
  </sheetViews>
  <sheetFormatPr defaultColWidth="0" defaultRowHeight="13.5" customHeight="1" zeroHeight="1" x14ac:dyDescent="0.2"/>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x14ac:dyDescent="0.2">
      <c r="O1" s="246"/>
      <c r="P1" s="246"/>
    </row>
    <row r="2" spans="1:16" ht="13.2" x14ac:dyDescent="0.2">
      <c r="O2" s="246"/>
      <c r="P2" s="246"/>
    </row>
    <row r="3" spans="1:16" ht="13.2" x14ac:dyDescent="0.2">
      <c r="O3" s="246"/>
      <c r="P3" s="246"/>
    </row>
    <row r="4" spans="1:16" ht="13.2" x14ac:dyDescent="0.2">
      <c r="O4" s="246"/>
      <c r="P4" s="246"/>
    </row>
    <row r="5" spans="1:16" ht="16.2" x14ac:dyDescent="0.2">
      <c r="A5" s="247" t="s">
        <v>470</v>
      </c>
      <c r="B5" s="248"/>
      <c r="C5" s="248"/>
      <c r="D5" s="248"/>
      <c r="E5" s="248"/>
      <c r="F5" s="248"/>
      <c r="G5" s="248"/>
      <c r="H5" s="248"/>
      <c r="I5" s="248"/>
      <c r="J5" s="248"/>
      <c r="K5" s="248"/>
      <c r="L5" s="248"/>
      <c r="M5" s="248"/>
      <c r="N5" s="248"/>
      <c r="O5" s="249"/>
    </row>
    <row r="6" spans="1:16" ht="13.2" x14ac:dyDescent="0.2">
      <c r="A6" s="250"/>
      <c r="B6" s="246"/>
      <c r="C6" s="246"/>
      <c r="D6" s="246"/>
      <c r="E6" s="246"/>
      <c r="F6" s="246"/>
      <c r="G6" s="251" t="s">
        <v>471</v>
      </c>
      <c r="H6" s="251"/>
      <c r="I6" s="251"/>
      <c r="J6" s="251"/>
      <c r="K6" s="246"/>
      <c r="L6" s="246"/>
      <c r="M6" s="246"/>
      <c r="N6" s="246"/>
    </row>
    <row r="7" spans="1:16" ht="13.2" x14ac:dyDescent="0.2">
      <c r="A7" s="250"/>
      <c r="B7" s="246"/>
      <c r="C7" s="246"/>
      <c r="D7" s="246"/>
      <c r="E7" s="246"/>
      <c r="F7" s="246"/>
      <c r="G7" s="253"/>
      <c r="H7" s="254"/>
      <c r="I7" s="254"/>
      <c r="J7" s="255"/>
      <c r="K7" s="1150" t="s">
        <v>472</v>
      </c>
      <c r="L7" s="256"/>
      <c r="M7" s="257" t="s">
        <v>473</v>
      </c>
      <c r="N7" s="258"/>
    </row>
    <row r="8" spans="1:16" ht="13.2" x14ac:dyDescent="0.2">
      <c r="A8" s="250"/>
      <c r="B8" s="246"/>
      <c r="C8" s="246"/>
      <c r="D8" s="246"/>
      <c r="E8" s="246"/>
      <c r="F8" s="246"/>
      <c r="G8" s="259"/>
      <c r="H8" s="260"/>
      <c r="I8" s="260"/>
      <c r="J8" s="261"/>
      <c r="K8" s="1151"/>
      <c r="L8" s="262" t="s">
        <v>474</v>
      </c>
      <c r="M8" s="263" t="s">
        <v>475</v>
      </c>
      <c r="N8" s="264" t="s">
        <v>476</v>
      </c>
    </row>
    <row r="9" spans="1:16" ht="13.2" x14ac:dyDescent="0.2">
      <c r="A9" s="250"/>
      <c r="B9" s="246"/>
      <c r="C9" s="246"/>
      <c r="D9" s="246"/>
      <c r="E9" s="246"/>
      <c r="F9" s="246"/>
      <c r="G9" s="1152" t="s">
        <v>477</v>
      </c>
      <c r="H9" s="1153"/>
      <c r="I9" s="1153"/>
      <c r="J9" s="1154"/>
      <c r="K9" s="265">
        <v>539025</v>
      </c>
      <c r="L9" s="266">
        <v>137541</v>
      </c>
      <c r="M9" s="267">
        <v>160295</v>
      </c>
      <c r="N9" s="268">
        <v>-14.2</v>
      </c>
    </row>
    <row r="10" spans="1:16" ht="13.2" x14ac:dyDescent="0.2">
      <c r="A10" s="250"/>
      <c r="B10" s="246"/>
      <c r="C10" s="246"/>
      <c r="D10" s="246"/>
      <c r="E10" s="246"/>
      <c r="F10" s="246"/>
      <c r="G10" s="1152" t="s">
        <v>478</v>
      </c>
      <c r="H10" s="1153"/>
      <c r="I10" s="1153"/>
      <c r="J10" s="1154"/>
      <c r="K10" s="269">
        <v>65716</v>
      </c>
      <c r="L10" s="270">
        <v>16769</v>
      </c>
      <c r="M10" s="271">
        <v>18795</v>
      </c>
      <c r="N10" s="272">
        <v>-10.8</v>
      </c>
    </row>
    <row r="11" spans="1:16" ht="13.5" customHeight="1" x14ac:dyDescent="0.2">
      <c r="A11" s="250"/>
      <c r="B11" s="246"/>
      <c r="C11" s="246"/>
      <c r="D11" s="246"/>
      <c r="E11" s="246"/>
      <c r="F11" s="246"/>
      <c r="G11" s="1152" t="s">
        <v>479</v>
      </c>
      <c r="H11" s="1153"/>
      <c r="I11" s="1153"/>
      <c r="J11" s="1154"/>
      <c r="K11" s="269">
        <v>112891</v>
      </c>
      <c r="L11" s="270">
        <v>28806</v>
      </c>
      <c r="M11" s="271">
        <v>26340</v>
      </c>
      <c r="N11" s="272">
        <v>9.4</v>
      </c>
    </row>
    <row r="12" spans="1:16" ht="13.5" customHeight="1" x14ac:dyDescent="0.2">
      <c r="A12" s="250"/>
      <c r="B12" s="246"/>
      <c r="C12" s="246"/>
      <c r="D12" s="246"/>
      <c r="E12" s="246"/>
      <c r="F12" s="246"/>
      <c r="G12" s="1152" t="s">
        <v>480</v>
      </c>
      <c r="H12" s="1153"/>
      <c r="I12" s="1153"/>
      <c r="J12" s="1154"/>
      <c r="K12" s="269">
        <v>150615</v>
      </c>
      <c r="L12" s="270">
        <v>38432</v>
      </c>
      <c r="M12" s="271">
        <v>1514</v>
      </c>
      <c r="N12" s="272">
        <v>2438.4</v>
      </c>
    </row>
    <row r="13" spans="1:16" ht="13.5" customHeight="1" x14ac:dyDescent="0.2">
      <c r="A13" s="250"/>
      <c r="B13" s="246"/>
      <c r="C13" s="246"/>
      <c r="D13" s="246"/>
      <c r="E13" s="246"/>
      <c r="F13" s="246"/>
      <c r="G13" s="1152" t="s">
        <v>481</v>
      </c>
      <c r="H13" s="1153"/>
      <c r="I13" s="1153"/>
      <c r="J13" s="1154"/>
      <c r="K13" s="269" t="s">
        <v>482</v>
      </c>
      <c r="L13" s="270" t="s">
        <v>482</v>
      </c>
      <c r="M13" s="271" t="s">
        <v>482</v>
      </c>
      <c r="N13" s="272" t="s">
        <v>482</v>
      </c>
    </row>
    <row r="14" spans="1:16" ht="13.5" customHeight="1" x14ac:dyDescent="0.2">
      <c r="A14" s="250"/>
      <c r="B14" s="246"/>
      <c r="C14" s="246"/>
      <c r="D14" s="246"/>
      <c r="E14" s="246"/>
      <c r="F14" s="246"/>
      <c r="G14" s="1152" t="s">
        <v>483</v>
      </c>
      <c r="H14" s="1153"/>
      <c r="I14" s="1153"/>
      <c r="J14" s="1154"/>
      <c r="K14" s="269">
        <v>27429</v>
      </c>
      <c r="L14" s="270">
        <v>6999</v>
      </c>
      <c r="M14" s="271">
        <v>7022</v>
      </c>
      <c r="N14" s="272">
        <v>-0.3</v>
      </c>
    </row>
    <row r="15" spans="1:16" ht="13.5" customHeight="1" x14ac:dyDescent="0.2">
      <c r="A15" s="250"/>
      <c r="B15" s="246"/>
      <c r="C15" s="246"/>
      <c r="D15" s="246"/>
      <c r="E15" s="246"/>
      <c r="F15" s="246"/>
      <c r="G15" s="1152" t="s">
        <v>484</v>
      </c>
      <c r="H15" s="1153"/>
      <c r="I15" s="1153"/>
      <c r="J15" s="1154"/>
      <c r="K15" s="269">
        <v>14014</v>
      </c>
      <c r="L15" s="270">
        <v>3576</v>
      </c>
      <c r="M15" s="271">
        <v>5072</v>
      </c>
      <c r="N15" s="272">
        <v>-29.5</v>
      </c>
    </row>
    <row r="16" spans="1:16" ht="13.2" x14ac:dyDescent="0.2">
      <c r="A16" s="250"/>
      <c r="B16" s="246"/>
      <c r="C16" s="246"/>
      <c r="D16" s="246"/>
      <c r="E16" s="246"/>
      <c r="F16" s="246"/>
      <c r="G16" s="1155" t="s">
        <v>485</v>
      </c>
      <c r="H16" s="1156"/>
      <c r="I16" s="1156"/>
      <c r="J16" s="1157"/>
      <c r="K16" s="270">
        <v>-55229</v>
      </c>
      <c r="L16" s="270">
        <v>-14093</v>
      </c>
      <c r="M16" s="271">
        <v>-16946</v>
      </c>
      <c r="N16" s="272">
        <v>-16.8</v>
      </c>
    </row>
    <row r="17" spans="1:16" ht="13.2" x14ac:dyDescent="0.2">
      <c r="A17" s="250"/>
      <c r="B17" s="246"/>
      <c r="C17" s="246"/>
      <c r="D17" s="246"/>
      <c r="E17" s="246"/>
      <c r="F17" s="246"/>
      <c r="G17" s="1155" t="s">
        <v>171</v>
      </c>
      <c r="H17" s="1156"/>
      <c r="I17" s="1156"/>
      <c r="J17" s="1157"/>
      <c r="K17" s="270">
        <v>854461</v>
      </c>
      <c r="L17" s="270">
        <v>218030</v>
      </c>
      <c r="M17" s="271">
        <v>202093</v>
      </c>
      <c r="N17" s="272">
        <v>7.9</v>
      </c>
    </row>
    <row r="18" spans="1:16" ht="13.2" x14ac:dyDescent="0.2">
      <c r="A18" s="250"/>
      <c r="B18" s="246"/>
      <c r="C18" s="246"/>
      <c r="D18" s="246"/>
      <c r="E18" s="246"/>
      <c r="F18" s="246"/>
      <c r="G18" s="246"/>
      <c r="H18" s="246"/>
      <c r="I18" s="246"/>
      <c r="J18" s="246"/>
      <c r="K18" s="246"/>
      <c r="L18" s="246"/>
      <c r="M18" s="273"/>
      <c r="N18" s="273"/>
    </row>
    <row r="19" spans="1:16" ht="13.2" x14ac:dyDescent="0.2">
      <c r="A19" s="250"/>
      <c r="B19" s="246"/>
      <c r="C19" s="246"/>
      <c r="D19" s="246"/>
      <c r="E19" s="246"/>
      <c r="F19" s="246"/>
      <c r="G19" s="246" t="s">
        <v>486</v>
      </c>
      <c r="H19" s="246"/>
      <c r="I19" s="246"/>
      <c r="J19" s="246"/>
      <c r="K19" s="246"/>
      <c r="L19" s="246"/>
      <c r="M19" s="246"/>
      <c r="N19" s="246"/>
    </row>
    <row r="20" spans="1:16" ht="13.2" x14ac:dyDescent="0.2">
      <c r="A20" s="250"/>
      <c r="B20" s="246"/>
      <c r="C20" s="246"/>
      <c r="D20" s="246"/>
      <c r="E20" s="246"/>
      <c r="F20" s="246"/>
      <c r="G20" s="274"/>
      <c r="H20" s="275"/>
      <c r="I20" s="275"/>
      <c r="J20" s="276"/>
      <c r="K20" s="277" t="s">
        <v>487</v>
      </c>
      <c r="L20" s="278" t="s">
        <v>488</v>
      </c>
      <c r="M20" s="279" t="s">
        <v>489</v>
      </c>
      <c r="N20" s="280"/>
    </row>
    <row r="21" spans="1:16" s="286" customFormat="1" ht="13.2" x14ac:dyDescent="0.2">
      <c r="A21" s="281"/>
      <c r="B21" s="251"/>
      <c r="C21" s="251"/>
      <c r="D21" s="251"/>
      <c r="E21" s="251"/>
      <c r="F21" s="251"/>
      <c r="G21" s="1147" t="s">
        <v>490</v>
      </c>
      <c r="H21" s="1148"/>
      <c r="I21" s="1148"/>
      <c r="J21" s="1149"/>
      <c r="K21" s="282">
        <v>16.329999999999998</v>
      </c>
      <c r="L21" s="283">
        <v>18.46</v>
      </c>
      <c r="M21" s="284">
        <v>-2.13</v>
      </c>
      <c r="N21" s="251"/>
      <c r="O21" s="285"/>
      <c r="P21" s="281"/>
    </row>
    <row r="22" spans="1:16" s="286" customFormat="1" ht="13.2" x14ac:dyDescent="0.2">
      <c r="A22" s="281"/>
      <c r="B22" s="251"/>
      <c r="C22" s="251"/>
      <c r="D22" s="251"/>
      <c r="E22" s="251"/>
      <c r="F22" s="251"/>
      <c r="G22" s="1147" t="s">
        <v>491</v>
      </c>
      <c r="H22" s="1148"/>
      <c r="I22" s="1148"/>
      <c r="J22" s="1149"/>
      <c r="K22" s="287">
        <v>96.2</v>
      </c>
      <c r="L22" s="288">
        <v>94.7</v>
      </c>
      <c r="M22" s="289">
        <v>1.5</v>
      </c>
      <c r="N22" s="273"/>
      <c r="O22" s="285"/>
      <c r="P22" s="281"/>
    </row>
    <row r="23" spans="1:16" s="286" customFormat="1" ht="13.2" x14ac:dyDescent="0.2">
      <c r="A23" s="281"/>
      <c r="B23" s="251"/>
      <c r="C23" s="251"/>
      <c r="D23" s="251"/>
      <c r="E23" s="251"/>
      <c r="F23" s="251"/>
      <c r="G23" s="251"/>
      <c r="H23" s="251"/>
      <c r="I23" s="251"/>
      <c r="J23" s="251"/>
      <c r="K23" s="251"/>
      <c r="L23" s="273"/>
      <c r="M23" s="273"/>
      <c r="N23" s="273"/>
      <c r="O23" s="285"/>
      <c r="P23" s="281"/>
    </row>
    <row r="24" spans="1:16" s="286" customFormat="1" ht="13.2" x14ac:dyDescent="0.2">
      <c r="A24" s="281"/>
      <c r="B24" s="251"/>
      <c r="C24" s="251"/>
      <c r="D24" s="251"/>
      <c r="E24" s="251"/>
      <c r="F24" s="251"/>
      <c r="G24" s="251"/>
      <c r="H24" s="251"/>
      <c r="I24" s="251"/>
      <c r="J24" s="251"/>
      <c r="K24" s="251"/>
      <c r="L24" s="273"/>
      <c r="M24" s="273"/>
      <c r="N24" s="273"/>
      <c r="O24" s="285"/>
      <c r="P24" s="281"/>
    </row>
    <row r="25" spans="1:16" s="286" customFormat="1" ht="13.2" x14ac:dyDescent="0.2">
      <c r="A25" s="290"/>
      <c r="B25" s="291"/>
      <c r="C25" s="291"/>
      <c r="D25" s="291"/>
      <c r="E25" s="291"/>
      <c r="F25" s="291"/>
      <c r="G25" s="291"/>
      <c r="H25" s="291"/>
      <c r="I25" s="291"/>
      <c r="J25" s="291"/>
      <c r="K25" s="291"/>
      <c r="L25" s="292"/>
      <c r="M25" s="292"/>
      <c r="N25" s="292"/>
      <c r="O25" s="293"/>
      <c r="P25" s="281"/>
    </row>
    <row r="26" spans="1:16" s="286" customFormat="1" ht="13.2" x14ac:dyDescent="0.2">
      <c r="A26" s="251" t="s">
        <v>492</v>
      </c>
      <c r="B26" s="251"/>
      <c r="C26" s="251"/>
      <c r="D26" s="251"/>
      <c r="E26" s="251"/>
      <c r="F26" s="251"/>
      <c r="G26" s="251"/>
      <c r="H26" s="251"/>
      <c r="I26" s="251"/>
      <c r="J26" s="251"/>
      <c r="K26" s="251"/>
      <c r="L26" s="273"/>
      <c r="M26" s="273"/>
      <c r="N26" s="273"/>
      <c r="O26" s="251"/>
      <c r="P26" s="251"/>
    </row>
    <row r="27" spans="1:16" ht="13.2" x14ac:dyDescent="0.2">
      <c r="K27" s="246"/>
      <c r="L27" s="246"/>
      <c r="M27" s="246"/>
      <c r="N27" s="246"/>
      <c r="O27" s="246"/>
      <c r="P27" s="246"/>
    </row>
    <row r="28" spans="1:16" ht="16.2" x14ac:dyDescent="0.2">
      <c r="A28" s="247" t="s">
        <v>493</v>
      </c>
      <c r="B28" s="248"/>
      <c r="C28" s="248"/>
      <c r="D28" s="248"/>
      <c r="E28" s="248"/>
      <c r="F28" s="248"/>
      <c r="G28" s="248"/>
      <c r="H28" s="248"/>
      <c r="I28" s="248"/>
      <c r="J28" s="248"/>
      <c r="K28" s="248"/>
      <c r="L28" s="248"/>
      <c r="M28" s="248"/>
      <c r="N28" s="248"/>
      <c r="O28" s="294"/>
    </row>
    <row r="29" spans="1:16" ht="13.2" x14ac:dyDescent="0.2">
      <c r="A29" s="250"/>
      <c r="B29" s="246"/>
      <c r="C29" s="246"/>
      <c r="D29" s="246"/>
      <c r="E29" s="246"/>
      <c r="F29" s="246"/>
      <c r="G29" s="251" t="s">
        <v>494</v>
      </c>
      <c r="H29" s="251"/>
      <c r="I29" s="251"/>
      <c r="J29" s="251"/>
      <c r="K29" s="246"/>
      <c r="L29" s="246"/>
      <c r="M29" s="246"/>
      <c r="N29" s="246"/>
      <c r="O29" s="295"/>
    </row>
    <row r="30" spans="1:16" ht="13.2" x14ac:dyDescent="0.2">
      <c r="A30" s="250"/>
      <c r="B30" s="246"/>
      <c r="C30" s="246"/>
      <c r="D30" s="246"/>
      <c r="E30" s="246"/>
      <c r="F30" s="246"/>
      <c r="G30" s="253"/>
      <c r="H30" s="254"/>
      <c r="I30" s="254"/>
      <c r="J30" s="255"/>
      <c r="K30" s="1150" t="s">
        <v>472</v>
      </c>
      <c r="L30" s="256"/>
      <c r="M30" s="257" t="s">
        <v>473</v>
      </c>
      <c r="N30" s="258"/>
    </row>
    <row r="31" spans="1:16" ht="13.2" x14ac:dyDescent="0.2">
      <c r="A31" s="250"/>
      <c r="B31" s="246"/>
      <c r="C31" s="246"/>
      <c r="D31" s="246"/>
      <c r="E31" s="246"/>
      <c r="F31" s="246"/>
      <c r="G31" s="259"/>
      <c r="H31" s="260"/>
      <c r="I31" s="260"/>
      <c r="J31" s="261"/>
      <c r="K31" s="1151"/>
      <c r="L31" s="262" t="s">
        <v>474</v>
      </c>
      <c r="M31" s="263" t="s">
        <v>475</v>
      </c>
      <c r="N31" s="264" t="s">
        <v>476</v>
      </c>
    </row>
    <row r="32" spans="1:16" ht="27" customHeight="1" x14ac:dyDescent="0.2">
      <c r="A32" s="250"/>
      <c r="B32" s="246"/>
      <c r="C32" s="246"/>
      <c r="D32" s="246"/>
      <c r="E32" s="246"/>
      <c r="F32" s="246"/>
      <c r="G32" s="1163" t="s">
        <v>495</v>
      </c>
      <c r="H32" s="1164"/>
      <c r="I32" s="1164"/>
      <c r="J32" s="1165"/>
      <c r="K32" s="296">
        <v>480833</v>
      </c>
      <c r="L32" s="296">
        <v>122693</v>
      </c>
      <c r="M32" s="297">
        <v>103357</v>
      </c>
      <c r="N32" s="298">
        <v>18.7</v>
      </c>
    </row>
    <row r="33" spans="1:16" ht="13.5" customHeight="1" x14ac:dyDescent="0.2">
      <c r="A33" s="250"/>
      <c r="B33" s="246"/>
      <c r="C33" s="246"/>
      <c r="D33" s="246"/>
      <c r="E33" s="246"/>
      <c r="F33" s="246"/>
      <c r="G33" s="1163" t="s">
        <v>496</v>
      </c>
      <c r="H33" s="1164"/>
      <c r="I33" s="1164"/>
      <c r="J33" s="1165"/>
      <c r="K33" s="296" t="s">
        <v>482</v>
      </c>
      <c r="L33" s="296" t="s">
        <v>482</v>
      </c>
      <c r="M33" s="297" t="s">
        <v>482</v>
      </c>
      <c r="N33" s="298" t="s">
        <v>482</v>
      </c>
    </row>
    <row r="34" spans="1:16" ht="27" customHeight="1" x14ac:dyDescent="0.2">
      <c r="A34" s="250"/>
      <c r="B34" s="246"/>
      <c r="C34" s="246"/>
      <c r="D34" s="246"/>
      <c r="E34" s="246"/>
      <c r="F34" s="246"/>
      <c r="G34" s="1163" t="s">
        <v>497</v>
      </c>
      <c r="H34" s="1164"/>
      <c r="I34" s="1164"/>
      <c r="J34" s="1165"/>
      <c r="K34" s="296" t="s">
        <v>482</v>
      </c>
      <c r="L34" s="296" t="s">
        <v>482</v>
      </c>
      <c r="M34" s="297" t="s">
        <v>482</v>
      </c>
      <c r="N34" s="298" t="s">
        <v>482</v>
      </c>
    </row>
    <row r="35" spans="1:16" ht="27" customHeight="1" x14ac:dyDescent="0.2">
      <c r="A35" s="250"/>
      <c r="B35" s="246"/>
      <c r="C35" s="246"/>
      <c r="D35" s="246"/>
      <c r="E35" s="246"/>
      <c r="F35" s="246"/>
      <c r="G35" s="1163" t="s">
        <v>498</v>
      </c>
      <c r="H35" s="1164"/>
      <c r="I35" s="1164"/>
      <c r="J35" s="1165"/>
      <c r="K35" s="296">
        <v>128807</v>
      </c>
      <c r="L35" s="296">
        <v>32867</v>
      </c>
      <c r="M35" s="297">
        <v>28799</v>
      </c>
      <c r="N35" s="298">
        <v>14.1</v>
      </c>
    </row>
    <row r="36" spans="1:16" ht="27" customHeight="1" x14ac:dyDescent="0.2">
      <c r="A36" s="250"/>
      <c r="B36" s="246"/>
      <c r="C36" s="246"/>
      <c r="D36" s="246"/>
      <c r="E36" s="246"/>
      <c r="F36" s="246"/>
      <c r="G36" s="1163" t="s">
        <v>499</v>
      </c>
      <c r="H36" s="1164"/>
      <c r="I36" s="1164"/>
      <c r="J36" s="1165"/>
      <c r="K36" s="296">
        <v>412</v>
      </c>
      <c r="L36" s="296">
        <v>105</v>
      </c>
      <c r="M36" s="297">
        <v>4510</v>
      </c>
      <c r="N36" s="298">
        <v>-97.7</v>
      </c>
    </row>
    <row r="37" spans="1:16" ht="13.5" customHeight="1" x14ac:dyDescent="0.2">
      <c r="A37" s="250"/>
      <c r="B37" s="246"/>
      <c r="C37" s="246"/>
      <c r="D37" s="246"/>
      <c r="E37" s="246"/>
      <c r="F37" s="246"/>
      <c r="G37" s="1163" t="s">
        <v>500</v>
      </c>
      <c r="H37" s="1164"/>
      <c r="I37" s="1164"/>
      <c r="J37" s="1165"/>
      <c r="K37" s="296" t="s">
        <v>482</v>
      </c>
      <c r="L37" s="296" t="s">
        <v>482</v>
      </c>
      <c r="M37" s="297">
        <v>1276</v>
      </c>
      <c r="N37" s="298" t="s">
        <v>482</v>
      </c>
    </row>
    <row r="38" spans="1:16" ht="27" customHeight="1" x14ac:dyDescent="0.2">
      <c r="A38" s="250"/>
      <c r="B38" s="246"/>
      <c r="C38" s="246"/>
      <c r="D38" s="246"/>
      <c r="E38" s="246"/>
      <c r="F38" s="246"/>
      <c r="G38" s="1166" t="s">
        <v>501</v>
      </c>
      <c r="H38" s="1167"/>
      <c r="I38" s="1167"/>
      <c r="J38" s="1168"/>
      <c r="K38" s="299" t="s">
        <v>482</v>
      </c>
      <c r="L38" s="299" t="s">
        <v>482</v>
      </c>
      <c r="M38" s="300">
        <v>40</v>
      </c>
      <c r="N38" s="301" t="s">
        <v>482</v>
      </c>
      <c r="O38" s="295"/>
    </row>
    <row r="39" spans="1:16" ht="13.2" x14ac:dyDescent="0.2">
      <c r="A39" s="250"/>
      <c r="B39" s="246"/>
      <c r="C39" s="246"/>
      <c r="D39" s="246"/>
      <c r="E39" s="246"/>
      <c r="F39" s="246"/>
      <c r="G39" s="1166" t="s">
        <v>502</v>
      </c>
      <c r="H39" s="1167"/>
      <c r="I39" s="1167"/>
      <c r="J39" s="1168"/>
      <c r="K39" s="302">
        <v>-53486</v>
      </c>
      <c r="L39" s="302">
        <v>-13648</v>
      </c>
      <c r="M39" s="303">
        <v>-3340</v>
      </c>
      <c r="N39" s="304">
        <v>308.60000000000002</v>
      </c>
      <c r="O39" s="295"/>
    </row>
    <row r="40" spans="1:16" ht="27" customHeight="1" x14ac:dyDescent="0.2">
      <c r="A40" s="250"/>
      <c r="B40" s="246"/>
      <c r="C40" s="246"/>
      <c r="D40" s="246"/>
      <c r="E40" s="246"/>
      <c r="F40" s="246"/>
      <c r="G40" s="1163" t="s">
        <v>503</v>
      </c>
      <c r="H40" s="1164"/>
      <c r="I40" s="1164"/>
      <c r="J40" s="1165"/>
      <c r="K40" s="302">
        <v>-485451</v>
      </c>
      <c r="L40" s="302">
        <v>-123871</v>
      </c>
      <c r="M40" s="303">
        <v>-104131</v>
      </c>
      <c r="N40" s="304">
        <v>19</v>
      </c>
      <c r="O40" s="295"/>
    </row>
    <row r="41" spans="1:16" ht="13.2" x14ac:dyDescent="0.2">
      <c r="A41" s="250"/>
      <c r="B41" s="246"/>
      <c r="C41" s="246"/>
      <c r="D41" s="246"/>
      <c r="E41" s="246"/>
      <c r="F41" s="246"/>
      <c r="G41" s="1169" t="s">
        <v>283</v>
      </c>
      <c r="H41" s="1170"/>
      <c r="I41" s="1170"/>
      <c r="J41" s="1171"/>
      <c r="K41" s="296">
        <v>71115</v>
      </c>
      <c r="L41" s="302">
        <v>18146</v>
      </c>
      <c r="M41" s="303">
        <v>30511</v>
      </c>
      <c r="N41" s="304">
        <v>-40.5</v>
      </c>
      <c r="O41" s="295"/>
    </row>
    <row r="42" spans="1:16" ht="13.2" x14ac:dyDescent="0.2">
      <c r="A42" s="250"/>
      <c r="B42" s="246"/>
      <c r="C42" s="246"/>
      <c r="D42" s="246"/>
      <c r="E42" s="246"/>
      <c r="F42" s="246"/>
      <c r="G42" s="305" t="s">
        <v>504</v>
      </c>
      <c r="H42" s="246"/>
      <c r="I42" s="246"/>
      <c r="J42" s="246"/>
      <c r="K42" s="246"/>
      <c r="L42" s="246"/>
      <c r="M42" s="273"/>
      <c r="N42" s="273"/>
      <c r="O42" s="295"/>
    </row>
    <row r="43" spans="1:16" ht="13.2" x14ac:dyDescent="0.2">
      <c r="A43" s="250"/>
      <c r="B43" s="246"/>
      <c r="C43" s="246"/>
      <c r="D43" s="246"/>
      <c r="E43" s="246"/>
      <c r="F43" s="246"/>
      <c r="G43" s="246"/>
      <c r="H43" s="246"/>
      <c r="I43" s="246"/>
      <c r="J43" s="246"/>
      <c r="K43" s="246"/>
      <c r="L43" s="306"/>
      <c r="M43" s="273"/>
      <c r="N43" s="246"/>
      <c r="O43" s="295"/>
    </row>
    <row r="44" spans="1:16" ht="13.2" x14ac:dyDescent="0.2">
      <c r="A44" s="250"/>
      <c r="B44" s="246"/>
      <c r="C44" s="246"/>
      <c r="D44" s="246"/>
      <c r="E44" s="246"/>
      <c r="F44" s="246"/>
      <c r="G44" s="246"/>
      <c r="H44" s="246"/>
      <c r="I44" s="246"/>
      <c r="J44" s="246"/>
      <c r="K44" s="246"/>
      <c r="L44" s="246"/>
      <c r="M44" s="273"/>
      <c r="N44" s="246"/>
    </row>
    <row r="45" spans="1:16" ht="13.2" x14ac:dyDescent="0.2">
      <c r="A45" s="248"/>
      <c r="B45" s="248"/>
      <c r="C45" s="248"/>
      <c r="D45" s="248"/>
      <c r="E45" s="248"/>
      <c r="F45" s="248"/>
      <c r="G45" s="248"/>
      <c r="H45" s="248"/>
      <c r="I45" s="248"/>
      <c r="J45" s="248"/>
      <c r="K45" s="248"/>
      <c r="L45" s="248"/>
      <c r="M45" s="307"/>
      <c r="N45" s="248"/>
      <c r="O45" s="248"/>
      <c r="P45" s="246"/>
    </row>
    <row r="46" spans="1:16" ht="13.2" x14ac:dyDescent="0.2">
      <c r="A46" s="308"/>
      <c r="B46" s="308"/>
      <c r="C46" s="308"/>
      <c r="D46" s="308"/>
      <c r="E46" s="308"/>
      <c r="F46" s="308"/>
      <c r="G46" s="308"/>
      <c r="H46" s="308"/>
      <c r="I46" s="308"/>
      <c r="J46" s="308"/>
      <c r="K46" s="308"/>
      <c r="L46" s="308"/>
      <c r="M46" s="308"/>
      <c r="N46" s="308"/>
      <c r="O46" s="308"/>
      <c r="P46" s="246"/>
    </row>
    <row r="47" spans="1:16" ht="17.25" customHeight="1" x14ac:dyDescent="0.2">
      <c r="A47" s="309" t="s">
        <v>505</v>
      </c>
      <c r="B47" s="246"/>
      <c r="C47" s="246"/>
      <c r="D47" s="246"/>
      <c r="E47" s="246"/>
      <c r="F47" s="246"/>
      <c r="G47" s="246"/>
      <c r="H47" s="246"/>
      <c r="I47" s="246"/>
      <c r="J47" s="246"/>
      <c r="K47" s="246"/>
      <c r="L47" s="246"/>
      <c r="M47" s="246"/>
      <c r="N47" s="246"/>
    </row>
    <row r="48" spans="1:16" ht="13.2" x14ac:dyDescent="0.2">
      <c r="A48" s="250"/>
      <c r="B48" s="246"/>
      <c r="C48" s="246"/>
      <c r="D48" s="246"/>
      <c r="E48" s="246"/>
      <c r="F48" s="246"/>
      <c r="G48" s="310" t="s">
        <v>506</v>
      </c>
      <c r="H48" s="310"/>
      <c r="I48" s="310"/>
      <c r="J48" s="310"/>
      <c r="K48" s="310"/>
      <c r="L48" s="310"/>
      <c r="M48" s="311"/>
      <c r="N48" s="310"/>
    </row>
    <row r="49" spans="1:14" ht="13.5" customHeight="1" x14ac:dyDescent="0.2">
      <c r="A49" s="250"/>
      <c r="B49" s="246"/>
      <c r="C49" s="246"/>
      <c r="D49" s="246"/>
      <c r="E49" s="246"/>
      <c r="F49" s="246"/>
      <c r="G49" s="312"/>
      <c r="H49" s="313"/>
      <c r="I49" s="1158" t="s">
        <v>472</v>
      </c>
      <c r="J49" s="1160" t="s">
        <v>507</v>
      </c>
      <c r="K49" s="1161"/>
      <c r="L49" s="1161"/>
      <c r="M49" s="1161"/>
      <c r="N49" s="1162"/>
    </row>
    <row r="50" spans="1:14" ht="13.2" x14ac:dyDescent="0.2">
      <c r="A50" s="250"/>
      <c r="B50" s="246"/>
      <c r="C50" s="246"/>
      <c r="D50" s="246"/>
      <c r="E50" s="246"/>
      <c r="F50" s="246"/>
      <c r="G50" s="314"/>
      <c r="H50" s="315"/>
      <c r="I50" s="1159"/>
      <c r="J50" s="316" t="s">
        <v>508</v>
      </c>
      <c r="K50" s="317" t="s">
        <v>509</v>
      </c>
      <c r="L50" s="318" t="s">
        <v>510</v>
      </c>
      <c r="M50" s="319" t="s">
        <v>511</v>
      </c>
      <c r="N50" s="320" t="s">
        <v>512</v>
      </c>
    </row>
    <row r="51" spans="1:14" ht="13.2" x14ac:dyDescent="0.2">
      <c r="A51" s="250"/>
      <c r="B51" s="246"/>
      <c r="C51" s="246"/>
      <c r="D51" s="246"/>
      <c r="E51" s="246"/>
      <c r="F51" s="246"/>
      <c r="G51" s="312" t="s">
        <v>513</v>
      </c>
      <c r="H51" s="313"/>
      <c r="I51" s="321">
        <v>724350</v>
      </c>
      <c r="J51" s="322">
        <v>170516</v>
      </c>
      <c r="K51" s="323">
        <v>94.5</v>
      </c>
      <c r="L51" s="324">
        <v>221823</v>
      </c>
      <c r="M51" s="325">
        <v>10.1</v>
      </c>
      <c r="N51" s="326">
        <v>84.4</v>
      </c>
    </row>
    <row r="52" spans="1:14" ht="13.2" x14ac:dyDescent="0.2">
      <c r="A52" s="250"/>
      <c r="B52" s="246"/>
      <c r="C52" s="246"/>
      <c r="D52" s="246"/>
      <c r="E52" s="246"/>
      <c r="F52" s="246"/>
      <c r="G52" s="327"/>
      <c r="H52" s="328" t="s">
        <v>514</v>
      </c>
      <c r="I52" s="329">
        <v>203484</v>
      </c>
      <c r="J52" s="330">
        <v>47901</v>
      </c>
      <c r="K52" s="331">
        <v>26.1</v>
      </c>
      <c r="L52" s="332">
        <v>104431</v>
      </c>
      <c r="M52" s="333">
        <v>-11.8</v>
      </c>
      <c r="N52" s="334">
        <v>37.9</v>
      </c>
    </row>
    <row r="53" spans="1:14" ht="13.2" x14ac:dyDescent="0.2">
      <c r="A53" s="250"/>
      <c r="B53" s="246"/>
      <c r="C53" s="246"/>
      <c r="D53" s="246"/>
      <c r="E53" s="246"/>
      <c r="F53" s="246"/>
      <c r="G53" s="312" t="s">
        <v>515</v>
      </c>
      <c r="H53" s="313"/>
      <c r="I53" s="321">
        <v>932837</v>
      </c>
      <c r="J53" s="322">
        <v>222847</v>
      </c>
      <c r="K53" s="323">
        <v>30.7</v>
      </c>
      <c r="L53" s="324">
        <v>263041</v>
      </c>
      <c r="M53" s="325">
        <v>18.600000000000001</v>
      </c>
      <c r="N53" s="326">
        <v>12.1</v>
      </c>
    </row>
    <row r="54" spans="1:14" ht="13.2" x14ac:dyDescent="0.2">
      <c r="A54" s="250"/>
      <c r="B54" s="246"/>
      <c r="C54" s="246"/>
      <c r="D54" s="246"/>
      <c r="E54" s="246"/>
      <c r="F54" s="246"/>
      <c r="G54" s="327"/>
      <c r="H54" s="328" t="s">
        <v>514</v>
      </c>
      <c r="I54" s="329">
        <v>270254</v>
      </c>
      <c r="J54" s="330">
        <v>64561</v>
      </c>
      <c r="K54" s="331">
        <v>34.799999999999997</v>
      </c>
      <c r="L54" s="332">
        <v>103171</v>
      </c>
      <c r="M54" s="333">
        <v>-1.2</v>
      </c>
      <c r="N54" s="334">
        <v>36</v>
      </c>
    </row>
    <row r="55" spans="1:14" ht="13.2" x14ac:dyDescent="0.2">
      <c r="A55" s="250"/>
      <c r="B55" s="246"/>
      <c r="C55" s="246"/>
      <c r="D55" s="246"/>
      <c r="E55" s="246"/>
      <c r="F55" s="246"/>
      <c r="G55" s="312" t="s">
        <v>516</v>
      </c>
      <c r="H55" s="313"/>
      <c r="I55" s="321">
        <v>1000258</v>
      </c>
      <c r="J55" s="322">
        <v>246430</v>
      </c>
      <c r="K55" s="323">
        <v>10.6</v>
      </c>
      <c r="L55" s="324">
        <v>272886</v>
      </c>
      <c r="M55" s="325">
        <v>3.7</v>
      </c>
      <c r="N55" s="326">
        <v>6.9</v>
      </c>
    </row>
    <row r="56" spans="1:14" ht="13.2" x14ac:dyDescent="0.2">
      <c r="A56" s="250"/>
      <c r="B56" s="246"/>
      <c r="C56" s="246"/>
      <c r="D56" s="246"/>
      <c r="E56" s="246"/>
      <c r="F56" s="246"/>
      <c r="G56" s="327"/>
      <c r="H56" s="328" t="s">
        <v>514</v>
      </c>
      <c r="I56" s="329">
        <v>408834</v>
      </c>
      <c r="J56" s="330">
        <v>100723</v>
      </c>
      <c r="K56" s="331">
        <v>56</v>
      </c>
      <c r="L56" s="332">
        <v>125724</v>
      </c>
      <c r="M56" s="333">
        <v>21.9</v>
      </c>
      <c r="N56" s="334">
        <v>34.1</v>
      </c>
    </row>
    <row r="57" spans="1:14" ht="13.2" x14ac:dyDescent="0.2">
      <c r="A57" s="250"/>
      <c r="B57" s="246"/>
      <c r="C57" s="246"/>
      <c r="D57" s="246"/>
      <c r="E57" s="246"/>
      <c r="F57" s="246"/>
      <c r="G57" s="312" t="s">
        <v>517</v>
      </c>
      <c r="H57" s="313"/>
      <c r="I57" s="321">
        <v>500417</v>
      </c>
      <c r="J57" s="322">
        <v>125859</v>
      </c>
      <c r="K57" s="323">
        <v>-48.9</v>
      </c>
      <c r="L57" s="324">
        <v>245039</v>
      </c>
      <c r="M57" s="325">
        <v>-10.199999999999999</v>
      </c>
      <c r="N57" s="326">
        <v>-38.700000000000003</v>
      </c>
    </row>
    <row r="58" spans="1:14" ht="13.2" x14ac:dyDescent="0.2">
      <c r="A58" s="250"/>
      <c r="B58" s="246"/>
      <c r="C58" s="246"/>
      <c r="D58" s="246"/>
      <c r="E58" s="246"/>
      <c r="F58" s="246"/>
      <c r="G58" s="327"/>
      <c r="H58" s="328" t="s">
        <v>514</v>
      </c>
      <c r="I58" s="329">
        <v>238858</v>
      </c>
      <c r="J58" s="330">
        <v>60075</v>
      </c>
      <c r="K58" s="331">
        <v>-40.4</v>
      </c>
      <c r="L58" s="332">
        <v>108922</v>
      </c>
      <c r="M58" s="333">
        <v>-13.4</v>
      </c>
      <c r="N58" s="334">
        <v>-27</v>
      </c>
    </row>
    <row r="59" spans="1:14" ht="13.2" x14ac:dyDescent="0.2">
      <c r="A59" s="250"/>
      <c r="B59" s="246"/>
      <c r="C59" s="246"/>
      <c r="D59" s="246"/>
      <c r="E59" s="246"/>
      <c r="F59" s="246"/>
      <c r="G59" s="312" t="s">
        <v>518</v>
      </c>
      <c r="H59" s="313"/>
      <c r="I59" s="321">
        <v>542349</v>
      </c>
      <c r="J59" s="322">
        <v>138390</v>
      </c>
      <c r="K59" s="323">
        <v>10</v>
      </c>
      <c r="L59" s="324">
        <v>237994</v>
      </c>
      <c r="M59" s="325">
        <v>-2.9</v>
      </c>
      <c r="N59" s="326">
        <v>12.9</v>
      </c>
    </row>
    <row r="60" spans="1:14" ht="13.2" x14ac:dyDescent="0.2">
      <c r="A60" s="250"/>
      <c r="B60" s="246"/>
      <c r="C60" s="246"/>
      <c r="D60" s="246"/>
      <c r="E60" s="246"/>
      <c r="F60" s="246"/>
      <c r="G60" s="327"/>
      <c r="H60" s="328" t="s">
        <v>514</v>
      </c>
      <c r="I60" s="335">
        <v>198422</v>
      </c>
      <c r="J60" s="330">
        <v>50631</v>
      </c>
      <c r="K60" s="331">
        <v>-15.7</v>
      </c>
      <c r="L60" s="332">
        <v>110361</v>
      </c>
      <c r="M60" s="333">
        <v>1.3</v>
      </c>
      <c r="N60" s="334">
        <v>-17</v>
      </c>
    </row>
    <row r="61" spans="1:14" ht="13.2" x14ac:dyDescent="0.2">
      <c r="A61" s="250"/>
      <c r="B61" s="246"/>
      <c r="C61" s="246"/>
      <c r="D61" s="246"/>
      <c r="E61" s="246"/>
      <c r="F61" s="246"/>
      <c r="G61" s="312" t="s">
        <v>519</v>
      </c>
      <c r="H61" s="336"/>
      <c r="I61" s="337">
        <v>740042</v>
      </c>
      <c r="J61" s="338">
        <v>180808</v>
      </c>
      <c r="K61" s="339">
        <v>19.399999999999999</v>
      </c>
      <c r="L61" s="340">
        <v>248157</v>
      </c>
      <c r="M61" s="341">
        <v>3.9</v>
      </c>
      <c r="N61" s="326">
        <v>15.5</v>
      </c>
    </row>
    <row r="62" spans="1:14" ht="13.2" x14ac:dyDescent="0.2">
      <c r="A62" s="250"/>
      <c r="B62" s="246"/>
      <c r="C62" s="246"/>
      <c r="D62" s="246"/>
      <c r="E62" s="246"/>
      <c r="F62" s="246"/>
      <c r="G62" s="327"/>
      <c r="H62" s="328" t="s">
        <v>514</v>
      </c>
      <c r="I62" s="329">
        <v>263970</v>
      </c>
      <c r="J62" s="330">
        <v>64778</v>
      </c>
      <c r="K62" s="331">
        <v>12.2</v>
      </c>
      <c r="L62" s="332">
        <v>110522</v>
      </c>
      <c r="M62" s="333">
        <v>-0.6</v>
      </c>
      <c r="N62" s="334">
        <v>12.8</v>
      </c>
    </row>
    <row r="63" spans="1:14" ht="13.2" x14ac:dyDescent="0.2">
      <c r="A63" s="250"/>
      <c r="B63" s="246"/>
      <c r="C63" s="246"/>
      <c r="D63" s="246"/>
      <c r="E63" s="246"/>
      <c r="F63" s="246"/>
      <c r="G63" s="246"/>
      <c r="H63" s="246"/>
      <c r="I63" s="246"/>
      <c r="J63" s="246"/>
      <c r="K63" s="246"/>
      <c r="L63" s="246"/>
      <c r="M63" s="246"/>
      <c r="N63" s="246"/>
    </row>
    <row r="64" spans="1:14" ht="13.2" x14ac:dyDescent="0.2">
      <c r="A64" s="250"/>
      <c r="B64" s="246"/>
      <c r="C64" s="246"/>
      <c r="D64" s="246"/>
      <c r="E64" s="246"/>
      <c r="F64" s="246"/>
      <c r="G64" s="246"/>
      <c r="H64" s="246"/>
      <c r="I64" s="246"/>
      <c r="J64" s="246"/>
      <c r="K64" s="246"/>
      <c r="L64" s="246"/>
      <c r="M64" s="246"/>
      <c r="N64" s="246"/>
    </row>
    <row r="65" spans="1:16" ht="13.2" x14ac:dyDescent="0.2">
      <c r="A65" s="250"/>
      <c r="B65" s="246"/>
      <c r="C65" s="246"/>
      <c r="D65" s="246"/>
      <c r="E65" s="246"/>
      <c r="F65" s="246"/>
      <c r="G65" s="246"/>
      <c r="H65" s="246"/>
      <c r="I65" s="246"/>
      <c r="J65" s="246"/>
      <c r="K65" s="246"/>
      <c r="L65" s="246"/>
      <c r="M65" s="246"/>
      <c r="N65" s="246"/>
    </row>
    <row r="66" spans="1:16" ht="13.2" x14ac:dyDescent="0.2">
      <c r="A66" s="342"/>
      <c r="B66" s="308"/>
      <c r="C66" s="308"/>
      <c r="D66" s="308"/>
      <c r="E66" s="308"/>
      <c r="F66" s="308"/>
      <c r="G66" s="308"/>
      <c r="H66" s="308"/>
      <c r="I66" s="308"/>
      <c r="J66" s="308"/>
      <c r="K66" s="308"/>
      <c r="L66" s="308"/>
      <c r="M66" s="308"/>
      <c r="N66" s="308"/>
      <c r="O66" s="343"/>
    </row>
    <row r="67" spans="1:16" ht="13.5" hidden="1" customHeight="1" x14ac:dyDescent="0.2">
      <c r="G67" s="246"/>
      <c r="H67" s="246"/>
      <c r="I67" s="246"/>
      <c r="J67" s="246"/>
      <c r="K67" s="246"/>
      <c r="L67" s="246"/>
      <c r="M67" s="246"/>
      <c r="N67" s="246"/>
      <c r="O67" s="246"/>
      <c r="P67" s="246"/>
    </row>
    <row r="68" spans="1:16" ht="13.5" hidden="1" customHeight="1" x14ac:dyDescent="0.2">
      <c r="G68" s="246"/>
      <c r="H68" s="246"/>
      <c r="I68" s="246"/>
      <c r="J68" s="246"/>
      <c r="K68" s="246"/>
      <c r="L68" s="246"/>
      <c r="M68" s="246"/>
      <c r="N68" s="246"/>
    </row>
    <row r="69" spans="1:16" ht="13.5" hidden="1" customHeight="1" x14ac:dyDescent="0.2">
      <c r="G69" s="246"/>
      <c r="H69" s="246"/>
      <c r="I69" s="246"/>
      <c r="J69" s="246"/>
      <c r="K69" s="246"/>
      <c r="L69" s="246"/>
      <c r="M69" s="246"/>
      <c r="N69" s="246"/>
    </row>
    <row r="70" spans="1:16" ht="13.2" hidden="1" x14ac:dyDescent="0.2">
      <c r="G70" s="246"/>
      <c r="H70" s="246"/>
      <c r="I70" s="246"/>
      <c r="J70" s="246"/>
      <c r="K70" s="246"/>
      <c r="L70" s="246"/>
      <c r="M70" s="246"/>
      <c r="N70" s="246"/>
    </row>
    <row r="71" spans="1:16" ht="13.2" hidden="1" x14ac:dyDescent="0.2">
      <c r="G71" s="246"/>
      <c r="H71" s="246"/>
      <c r="I71" s="246"/>
      <c r="J71" s="246"/>
      <c r="K71" s="246"/>
      <c r="L71" s="246"/>
      <c r="M71" s="246"/>
      <c r="N71" s="246"/>
    </row>
    <row r="72" spans="1:16" ht="13.2" hidden="1" x14ac:dyDescent="0.2">
      <c r="G72" s="246"/>
      <c r="H72" s="246"/>
      <c r="I72" s="246"/>
      <c r="J72" s="246"/>
      <c r="K72" s="246"/>
      <c r="L72" s="246"/>
      <c r="M72" s="246"/>
      <c r="N72" s="246"/>
    </row>
    <row r="73" spans="1:16" ht="13.2" hidden="1" x14ac:dyDescent="0.2">
      <c r="G73" s="246"/>
      <c r="H73" s="246"/>
      <c r="I73" s="246"/>
      <c r="J73" s="246"/>
      <c r="K73" s="246"/>
      <c r="L73" s="246"/>
      <c r="M73" s="246"/>
      <c r="N73" s="246"/>
    </row>
    <row r="74" spans="1:16" ht="13.2" hidden="1" x14ac:dyDescent="0.2"/>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F76" zoomScaleNormal="100" zoomScaleSheetLayoutView="55" workbookViewId="0">
      <selection activeCell="AM8" sqref="AM8:AT8"/>
    </sheetView>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B2" s="243"/>
      <c r="T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2" zoomScaleNormal="100" zoomScaleSheetLayoutView="55" workbookViewId="0">
      <selection activeCell="AM8" sqref="AM8:AT8"/>
    </sheetView>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B2" s="243"/>
      <c r="T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1" zoomScaleSheetLayoutView="100" workbookViewId="0">
      <selection activeCell="W38" sqref="W38:AK38"/>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2">
      <c r="B47" s="10"/>
      <c r="C47" s="1172" t="s">
        <v>3</v>
      </c>
      <c r="D47" s="1172"/>
      <c r="E47" s="1173"/>
      <c r="F47" s="11">
        <v>29.78</v>
      </c>
      <c r="G47" s="12">
        <v>25.63</v>
      </c>
      <c r="H47" s="12">
        <v>21.55</v>
      </c>
      <c r="I47" s="12">
        <v>20.100000000000001</v>
      </c>
      <c r="J47" s="13">
        <v>20.52</v>
      </c>
    </row>
    <row r="48" spans="2:10" ht="57.75" customHeight="1" x14ac:dyDescent="0.2">
      <c r="B48" s="14"/>
      <c r="C48" s="1174" t="s">
        <v>4</v>
      </c>
      <c r="D48" s="1174"/>
      <c r="E48" s="1175"/>
      <c r="F48" s="15">
        <v>5.0199999999999996</v>
      </c>
      <c r="G48" s="16">
        <v>4.21</v>
      </c>
      <c r="H48" s="16">
        <v>5.63</v>
      </c>
      <c r="I48" s="16">
        <v>4.93</v>
      </c>
      <c r="J48" s="17">
        <v>4.54</v>
      </c>
    </row>
    <row r="49" spans="2:10" ht="57.75" customHeight="1" thickBot="1" x14ac:dyDescent="0.25">
      <c r="B49" s="18"/>
      <c r="C49" s="1176" t="s">
        <v>5</v>
      </c>
      <c r="D49" s="1176"/>
      <c r="E49" s="1177"/>
      <c r="F49" s="19">
        <v>1.39</v>
      </c>
      <c r="G49" s="20" t="s">
        <v>526</v>
      </c>
      <c r="H49" s="20">
        <v>1.81</v>
      </c>
      <c r="I49" s="20">
        <v>2.5499999999999998</v>
      </c>
      <c r="J49" s="21">
        <v>3.08</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4" zoomScaleSheetLayoutView="100" workbookViewId="0">
      <selection activeCell="W38" sqref="W38:AK38"/>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2">
      <c r="A34" s="22"/>
      <c r="B34" s="31"/>
      <c r="C34" s="1184" t="s">
        <v>527</v>
      </c>
      <c r="D34" s="1184"/>
      <c r="E34" s="1185"/>
      <c r="F34" s="32">
        <v>11.4</v>
      </c>
      <c r="G34" s="33">
        <v>11.29</v>
      </c>
      <c r="H34" s="33">
        <v>11.81</v>
      </c>
      <c r="I34" s="33">
        <v>11.4</v>
      </c>
      <c r="J34" s="34">
        <v>11.41</v>
      </c>
      <c r="K34" s="22"/>
      <c r="L34" s="22"/>
      <c r="M34" s="22"/>
      <c r="N34" s="22"/>
      <c r="O34" s="22"/>
      <c r="P34" s="22"/>
    </row>
    <row r="35" spans="1:16" ht="39" customHeight="1" x14ac:dyDescent="0.2">
      <c r="A35" s="22"/>
      <c r="B35" s="35"/>
      <c r="C35" s="1178" t="s">
        <v>528</v>
      </c>
      <c r="D35" s="1179"/>
      <c r="E35" s="1180"/>
      <c r="F35" s="36">
        <v>5.0199999999999996</v>
      </c>
      <c r="G35" s="37">
        <v>4.21</v>
      </c>
      <c r="H35" s="37">
        <v>5.63</v>
      </c>
      <c r="I35" s="37">
        <v>4.92</v>
      </c>
      <c r="J35" s="38">
        <v>4.54</v>
      </c>
      <c r="K35" s="22"/>
      <c r="L35" s="22"/>
      <c r="M35" s="22"/>
      <c r="N35" s="22"/>
      <c r="O35" s="22"/>
      <c r="P35" s="22"/>
    </row>
    <row r="36" spans="1:16" ht="39" customHeight="1" x14ac:dyDescent="0.2">
      <c r="A36" s="22"/>
      <c r="B36" s="35"/>
      <c r="C36" s="1178" t="s">
        <v>529</v>
      </c>
      <c r="D36" s="1179"/>
      <c r="E36" s="1180"/>
      <c r="F36" s="36">
        <v>2.67</v>
      </c>
      <c r="G36" s="37">
        <v>1.08</v>
      </c>
      <c r="H36" s="37">
        <v>1.91</v>
      </c>
      <c r="I36" s="37">
        <v>3.13</v>
      </c>
      <c r="J36" s="38">
        <v>2.87</v>
      </c>
      <c r="K36" s="22"/>
      <c r="L36" s="22"/>
      <c r="M36" s="22"/>
      <c r="N36" s="22"/>
      <c r="O36" s="22"/>
      <c r="P36" s="22"/>
    </row>
    <row r="37" spans="1:16" ht="39" customHeight="1" x14ac:dyDescent="0.2">
      <c r="A37" s="22"/>
      <c r="B37" s="35"/>
      <c r="C37" s="1178" t="s">
        <v>530</v>
      </c>
      <c r="D37" s="1179"/>
      <c r="E37" s="1180"/>
      <c r="F37" s="36">
        <v>0.18</v>
      </c>
      <c r="G37" s="37">
        <v>0.56999999999999995</v>
      </c>
      <c r="H37" s="37">
        <v>1.44</v>
      </c>
      <c r="I37" s="37">
        <v>1.02</v>
      </c>
      <c r="J37" s="38">
        <v>1.03</v>
      </c>
      <c r="K37" s="22"/>
      <c r="L37" s="22"/>
      <c r="M37" s="22"/>
      <c r="N37" s="22"/>
      <c r="O37" s="22"/>
      <c r="P37" s="22"/>
    </row>
    <row r="38" spans="1:16" ht="39" customHeight="1" x14ac:dyDescent="0.2">
      <c r="A38" s="22"/>
      <c r="B38" s="35"/>
      <c r="C38" s="1178" t="s">
        <v>531</v>
      </c>
      <c r="D38" s="1179"/>
      <c r="E38" s="1180"/>
      <c r="F38" s="36">
        <v>1.4</v>
      </c>
      <c r="G38" s="37">
        <v>1.98</v>
      </c>
      <c r="H38" s="37">
        <v>2.2999999999999998</v>
      </c>
      <c r="I38" s="37">
        <v>0.43</v>
      </c>
      <c r="J38" s="38">
        <v>0.56000000000000005</v>
      </c>
      <c r="K38" s="22"/>
      <c r="L38" s="22"/>
      <c r="M38" s="22"/>
      <c r="N38" s="22"/>
      <c r="O38" s="22"/>
      <c r="P38" s="22"/>
    </row>
    <row r="39" spans="1:16" ht="39" customHeight="1" x14ac:dyDescent="0.2">
      <c r="A39" s="22"/>
      <c r="B39" s="35"/>
      <c r="C39" s="1178" t="s">
        <v>532</v>
      </c>
      <c r="D39" s="1179"/>
      <c r="E39" s="1180"/>
      <c r="F39" s="36">
        <v>0.13</v>
      </c>
      <c r="G39" s="37">
        <v>0.15</v>
      </c>
      <c r="H39" s="37">
        <v>0.14000000000000001</v>
      </c>
      <c r="I39" s="37">
        <v>0.14000000000000001</v>
      </c>
      <c r="J39" s="38">
        <v>0.12</v>
      </c>
      <c r="K39" s="22"/>
      <c r="L39" s="22"/>
      <c r="M39" s="22"/>
      <c r="N39" s="22"/>
      <c r="O39" s="22"/>
      <c r="P39" s="22"/>
    </row>
    <row r="40" spans="1:16" ht="39" customHeight="1" x14ac:dyDescent="0.2">
      <c r="A40" s="22"/>
      <c r="B40" s="35"/>
      <c r="C40" s="1178" t="s">
        <v>533</v>
      </c>
      <c r="D40" s="1179"/>
      <c r="E40" s="1180"/>
      <c r="F40" s="36">
        <v>0.09</v>
      </c>
      <c r="G40" s="37">
        <v>0.09</v>
      </c>
      <c r="H40" s="37">
        <v>0.11</v>
      </c>
      <c r="I40" s="37">
        <v>0.11</v>
      </c>
      <c r="J40" s="38">
        <v>0.1</v>
      </c>
      <c r="K40" s="22"/>
      <c r="L40" s="22"/>
      <c r="M40" s="22"/>
      <c r="N40" s="22"/>
      <c r="O40" s="22"/>
      <c r="P40" s="22"/>
    </row>
    <row r="41" spans="1:16" ht="39" customHeight="1" x14ac:dyDescent="0.2">
      <c r="A41" s="22"/>
      <c r="B41" s="35"/>
      <c r="C41" s="1178" t="s">
        <v>534</v>
      </c>
      <c r="D41" s="1179"/>
      <c r="E41" s="1180"/>
      <c r="F41" s="36">
        <v>0</v>
      </c>
      <c r="G41" s="37">
        <v>0.01</v>
      </c>
      <c r="H41" s="37">
        <v>0</v>
      </c>
      <c r="I41" s="37">
        <v>0.01</v>
      </c>
      <c r="J41" s="38">
        <v>0.01</v>
      </c>
      <c r="K41" s="22"/>
      <c r="L41" s="22"/>
      <c r="M41" s="22"/>
      <c r="N41" s="22"/>
      <c r="O41" s="22"/>
      <c r="P41" s="22"/>
    </row>
    <row r="42" spans="1:16" ht="39" customHeight="1" x14ac:dyDescent="0.2">
      <c r="A42" s="22"/>
      <c r="B42" s="39"/>
      <c r="C42" s="1178" t="s">
        <v>535</v>
      </c>
      <c r="D42" s="1179"/>
      <c r="E42" s="1180"/>
      <c r="F42" s="36" t="s">
        <v>482</v>
      </c>
      <c r="G42" s="37" t="s">
        <v>482</v>
      </c>
      <c r="H42" s="37" t="s">
        <v>482</v>
      </c>
      <c r="I42" s="37" t="s">
        <v>482</v>
      </c>
      <c r="J42" s="38" t="s">
        <v>482</v>
      </c>
      <c r="K42" s="22"/>
      <c r="L42" s="22"/>
      <c r="M42" s="22"/>
      <c r="N42" s="22"/>
      <c r="O42" s="22"/>
      <c r="P42" s="22"/>
    </row>
    <row r="43" spans="1:16" ht="39" customHeight="1" thickBot="1" x14ac:dyDescent="0.25">
      <c r="A43" s="22"/>
      <c r="B43" s="40"/>
      <c r="C43" s="1181" t="s">
        <v>536</v>
      </c>
      <c r="D43" s="1182"/>
      <c r="E43" s="1183"/>
      <c r="F43" s="41">
        <v>7.0000000000000007E-2</v>
      </c>
      <c r="G43" s="42">
        <v>0.06</v>
      </c>
      <c r="H43" s="42">
        <v>7.0000000000000007E-2</v>
      </c>
      <c r="I43" s="42">
        <v>0.08</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39" zoomScaleSheetLayoutView="55" workbookViewId="0">
      <selection activeCell="W38" sqref="W38:AK38"/>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2">
      <c r="A45" s="48"/>
      <c r="B45" s="1194" t="s">
        <v>11</v>
      </c>
      <c r="C45" s="1195"/>
      <c r="D45" s="58"/>
      <c r="E45" s="1200" t="s">
        <v>12</v>
      </c>
      <c r="F45" s="1200"/>
      <c r="G45" s="1200"/>
      <c r="H45" s="1200"/>
      <c r="I45" s="1200"/>
      <c r="J45" s="1201"/>
      <c r="K45" s="59">
        <v>459</v>
      </c>
      <c r="L45" s="60">
        <v>502</v>
      </c>
      <c r="M45" s="60">
        <v>493</v>
      </c>
      <c r="N45" s="60">
        <v>468</v>
      </c>
      <c r="O45" s="61">
        <v>481</v>
      </c>
      <c r="P45" s="48"/>
      <c r="Q45" s="48"/>
      <c r="R45" s="48"/>
      <c r="S45" s="48"/>
      <c r="T45" s="48"/>
      <c r="U45" s="48"/>
    </row>
    <row r="46" spans="1:21" ht="30.75" customHeight="1" x14ac:dyDescent="0.2">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x14ac:dyDescent="0.2">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x14ac:dyDescent="0.2">
      <c r="A48" s="48"/>
      <c r="B48" s="1196"/>
      <c r="C48" s="1197"/>
      <c r="D48" s="62"/>
      <c r="E48" s="1188" t="s">
        <v>15</v>
      </c>
      <c r="F48" s="1188"/>
      <c r="G48" s="1188"/>
      <c r="H48" s="1188"/>
      <c r="I48" s="1188"/>
      <c r="J48" s="1189"/>
      <c r="K48" s="63">
        <v>136</v>
      </c>
      <c r="L48" s="64">
        <v>123</v>
      </c>
      <c r="M48" s="64">
        <v>128</v>
      </c>
      <c r="N48" s="64">
        <v>129</v>
      </c>
      <c r="O48" s="65">
        <v>129</v>
      </c>
      <c r="P48" s="48"/>
      <c r="Q48" s="48"/>
      <c r="R48" s="48"/>
      <c r="S48" s="48"/>
      <c r="T48" s="48"/>
      <c r="U48" s="48"/>
    </row>
    <row r="49" spans="1:21" ht="30.75" customHeight="1" x14ac:dyDescent="0.2">
      <c r="A49" s="48"/>
      <c r="B49" s="1196"/>
      <c r="C49" s="1197"/>
      <c r="D49" s="62"/>
      <c r="E49" s="1188" t="s">
        <v>16</v>
      </c>
      <c r="F49" s="1188"/>
      <c r="G49" s="1188"/>
      <c r="H49" s="1188"/>
      <c r="I49" s="1188"/>
      <c r="J49" s="1189"/>
      <c r="K49" s="63">
        <v>0</v>
      </c>
      <c r="L49" s="64">
        <v>0</v>
      </c>
      <c r="M49" s="64">
        <v>1</v>
      </c>
      <c r="N49" s="64">
        <v>0</v>
      </c>
      <c r="O49" s="65">
        <v>0</v>
      </c>
      <c r="P49" s="48"/>
      <c r="Q49" s="48"/>
      <c r="R49" s="48"/>
      <c r="S49" s="48"/>
      <c r="T49" s="48"/>
      <c r="U49" s="48"/>
    </row>
    <row r="50" spans="1:21" ht="30.75" customHeight="1" x14ac:dyDescent="0.2">
      <c r="A50" s="48"/>
      <c r="B50" s="1196"/>
      <c r="C50" s="1197"/>
      <c r="D50" s="62"/>
      <c r="E50" s="1188" t="s">
        <v>17</v>
      </c>
      <c r="F50" s="1188"/>
      <c r="G50" s="1188"/>
      <c r="H50" s="1188"/>
      <c r="I50" s="1188"/>
      <c r="J50" s="1189"/>
      <c r="K50" s="63">
        <v>0</v>
      </c>
      <c r="L50" s="64">
        <v>1</v>
      </c>
      <c r="M50" s="64" t="s">
        <v>482</v>
      </c>
      <c r="N50" s="64" t="s">
        <v>482</v>
      </c>
      <c r="O50" s="65" t="s">
        <v>482</v>
      </c>
      <c r="P50" s="48"/>
      <c r="Q50" s="48"/>
      <c r="R50" s="48"/>
      <c r="S50" s="48"/>
      <c r="T50" s="48"/>
      <c r="U50" s="48"/>
    </row>
    <row r="51" spans="1:21" ht="30.75" customHeight="1" x14ac:dyDescent="0.2">
      <c r="A51" s="48"/>
      <c r="B51" s="1198"/>
      <c r="C51" s="1199"/>
      <c r="D51" s="66"/>
      <c r="E51" s="1188" t="s">
        <v>18</v>
      </c>
      <c r="F51" s="1188"/>
      <c r="G51" s="1188"/>
      <c r="H51" s="1188"/>
      <c r="I51" s="1188"/>
      <c r="J51" s="1189"/>
      <c r="K51" s="63" t="s">
        <v>482</v>
      </c>
      <c r="L51" s="64" t="s">
        <v>482</v>
      </c>
      <c r="M51" s="64" t="s">
        <v>482</v>
      </c>
      <c r="N51" s="64" t="s">
        <v>482</v>
      </c>
      <c r="O51" s="65" t="s">
        <v>482</v>
      </c>
      <c r="P51" s="48"/>
      <c r="Q51" s="48"/>
      <c r="R51" s="48"/>
      <c r="S51" s="48"/>
      <c r="T51" s="48"/>
      <c r="U51" s="48"/>
    </row>
    <row r="52" spans="1:21" ht="30.75" customHeight="1" x14ac:dyDescent="0.2">
      <c r="A52" s="48"/>
      <c r="B52" s="1186" t="s">
        <v>19</v>
      </c>
      <c r="C52" s="1187"/>
      <c r="D52" s="66"/>
      <c r="E52" s="1188" t="s">
        <v>20</v>
      </c>
      <c r="F52" s="1188"/>
      <c r="G52" s="1188"/>
      <c r="H52" s="1188"/>
      <c r="I52" s="1188"/>
      <c r="J52" s="1189"/>
      <c r="K52" s="63">
        <v>521</v>
      </c>
      <c r="L52" s="64">
        <v>515</v>
      </c>
      <c r="M52" s="64">
        <v>541</v>
      </c>
      <c r="N52" s="64">
        <v>534</v>
      </c>
      <c r="O52" s="65">
        <v>538</v>
      </c>
      <c r="P52" s="48"/>
      <c r="Q52" s="48"/>
      <c r="R52" s="48"/>
      <c r="S52" s="48"/>
      <c r="T52" s="48"/>
      <c r="U52" s="48"/>
    </row>
    <row r="53" spans="1:21" ht="30.75" customHeight="1" thickBot="1" x14ac:dyDescent="0.25">
      <c r="A53" s="48"/>
      <c r="B53" s="1190" t="s">
        <v>21</v>
      </c>
      <c r="C53" s="1191"/>
      <c r="D53" s="67"/>
      <c r="E53" s="1192" t="s">
        <v>22</v>
      </c>
      <c r="F53" s="1192"/>
      <c r="G53" s="1192"/>
      <c r="H53" s="1192"/>
      <c r="I53" s="1192"/>
      <c r="J53" s="1193"/>
      <c r="K53" s="68">
        <v>74</v>
      </c>
      <c r="L53" s="69">
        <v>111</v>
      </c>
      <c r="M53" s="69">
        <v>81</v>
      </c>
      <c r="N53" s="69">
        <v>63</v>
      </c>
      <c r="O53" s="70">
        <v>72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43" zoomScaleSheetLayoutView="100" workbookViewId="0">
      <selection activeCell="W38" sqref="W38:AK38"/>
    </sheetView>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521</v>
      </c>
      <c r="J40" s="79" t="s">
        <v>522</v>
      </c>
      <c r="K40" s="79" t="s">
        <v>523</v>
      </c>
      <c r="L40" s="79" t="s">
        <v>524</v>
      </c>
      <c r="M40" s="80" t="s">
        <v>525</v>
      </c>
    </row>
    <row r="41" spans="2:13" ht="27.75" customHeight="1" x14ac:dyDescent="0.2">
      <c r="B41" s="1202" t="s">
        <v>24</v>
      </c>
      <c r="C41" s="1203"/>
      <c r="D41" s="81"/>
      <c r="E41" s="1208" t="s">
        <v>25</v>
      </c>
      <c r="F41" s="1208"/>
      <c r="G41" s="1208"/>
      <c r="H41" s="1209"/>
      <c r="I41" s="82">
        <v>4002</v>
      </c>
      <c r="J41" s="83">
        <v>3979</v>
      </c>
      <c r="K41" s="83">
        <v>3968</v>
      </c>
      <c r="L41" s="83">
        <v>3789</v>
      </c>
      <c r="M41" s="84">
        <v>3614</v>
      </c>
    </row>
    <row r="42" spans="2:13" ht="27.75" customHeight="1" x14ac:dyDescent="0.2">
      <c r="B42" s="1204"/>
      <c r="C42" s="1205"/>
      <c r="D42" s="85"/>
      <c r="E42" s="1210" t="s">
        <v>26</v>
      </c>
      <c r="F42" s="1210"/>
      <c r="G42" s="1210"/>
      <c r="H42" s="1211"/>
      <c r="I42" s="86">
        <v>7</v>
      </c>
      <c r="J42" s="87" t="s">
        <v>482</v>
      </c>
      <c r="K42" s="87" t="s">
        <v>482</v>
      </c>
      <c r="L42" s="87" t="s">
        <v>482</v>
      </c>
      <c r="M42" s="88" t="s">
        <v>482</v>
      </c>
    </row>
    <row r="43" spans="2:13" ht="27.75" customHeight="1" x14ac:dyDescent="0.2">
      <c r="B43" s="1204"/>
      <c r="C43" s="1205"/>
      <c r="D43" s="85"/>
      <c r="E43" s="1210" t="s">
        <v>27</v>
      </c>
      <c r="F43" s="1210"/>
      <c r="G43" s="1210"/>
      <c r="H43" s="1211"/>
      <c r="I43" s="86">
        <v>1364</v>
      </c>
      <c r="J43" s="87">
        <v>1425</v>
      </c>
      <c r="K43" s="87">
        <v>1356</v>
      </c>
      <c r="L43" s="87">
        <v>1286</v>
      </c>
      <c r="M43" s="88">
        <v>1234</v>
      </c>
    </row>
    <row r="44" spans="2:13" ht="27.75" customHeight="1" x14ac:dyDescent="0.2">
      <c r="B44" s="1204"/>
      <c r="C44" s="1205"/>
      <c r="D44" s="85"/>
      <c r="E44" s="1210" t="s">
        <v>28</v>
      </c>
      <c r="F44" s="1210"/>
      <c r="G44" s="1210"/>
      <c r="H44" s="1211"/>
      <c r="I44" s="86">
        <v>7</v>
      </c>
      <c r="J44" s="87">
        <v>7</v>
      </c>
      <c r="K44" s="87">
        <v>9</v>
      </c>
      <c r="L44" s="87">
        <v>9</v>
      </c>
      <c r="M44" s="88">
        <v>8</v>
      </c>
    </row>
    <row r="45" spans="2:13" ht="27.75" customHeight="1" x14ac:dyDescent="0.2">
      <c r="B45" s="1204"/>
      <c r="C45" s="1205"/>
      <c r="D45" s="85"/>
      <c r="E45" s="1210" t="s">
        <v>29</v>
      </c>
      <c r="F45" s="1210"/>
      <c r="G45" s="1210"/>
      <c r="H45" s="1211"/>
      <c r="I45" s="86">
        <v>929</v>
      </c>
      <c r="J45" s="87">
        <v>895</v>
      </c>
      <c r="K45" s="87">
        <v>814</v>
      </c>
      <c r="L45" s="87">
        <v>802</v>
      </c>
      <c r="M45" s="88">
        <v>776</v>
      </c>
    </row>
    <row r="46" spans="2:13" ht="27.75" customHeight="1" x14ac:dyDescent="0.2">
      <c r="B46" s="1204"/>
      <c r="C46" s="1205"/>
      <c r="D46" s="89"/>
      <c r="E46" s="1210" t="s">
        <v>30</v>
      </c>
      <c r="F46" s="1210"/>
      <c r="G46" s="1210"/>
      <c r="H46" s="1211"/>
      <c r="I46" s="86" t="s">
        <v>482</v>
      </c>
      <c r="J46" s="87" t="s">
        <v>482</v>
      </c>
      <c r="K46" s="87" t="s">
        <v>482</v>
      </c>
      <c r="L46" s="87" t="s">
        <v>482</v>
      </c>
      <c r="M46" s="88" t="s">
        <v>482</v>
      </c>
    </row>
    <row r="47" spans="2:13" ht="27.75" customHeight="1" x14ac:dyDescent="0.2">
      <c r="B47" s="1204"/>
      <c r="C47" s="1205"/>
      <c r="D47" s="90"/>
      <c r="E47" s="1212" t="s">
        <v>31</v>
      </c>
      <c r="F47" s="1213"/>
      <c r="G47" s="1213"/>
      <c r="H47" s="1214"/>
      <c r="I47" s="86" t="s">
        <v>482</v>
      </c>
      <c r="J47" s="87" t="s">
        <v>482</v>
      </c>
      <c r="K47" s="87" t="s">
        <v>482</v>
      </c>
      <c r="L47" s="87" t="s">
        <v>482</v>
      </c>
      <c r="M47" s="88" t="s">
        <v>482</v>
      </c>
    </row>
    <row r="48" spans="2:13" ht="27.75" customHeight="1" x14ac:dyDescent="0.2">
      <c r="B48" s="1204"/>
      <c r="C48" s="1205"/>
      <c r="D48" s="85"/>
      <c r="E48" s="1210" t="s">
        <v>32</v>
      </c>
      <c r="F48" s="1210"/>
      <c r="G48" s="1210"/>
      <c r="H48" s="1211"/>
      <c r="I48" s="86" t="s">
        <v>482</v>
      </c>
      <c r="J48" s="87" t="s">
        <v>482</v>
      </c>
      <c r="K48" s="87" t="s">
        <v>482</v>
      </c>
      <c r="L48" s="87" t="s">
        <v>482</v>
      </c>
      <c r="M48" s="88" t="s">
        <v>482</v>
      </c>
    </row>
    <row r="49" spans="2:13" ht="27.75" customHeight="1" x14ac:dyDescent="0.2">
      <c r="B49" s="1206"/>
      <c r="C49" s="1207"/>
      <c r="D49" s="85"/>
      <c r="E49" s="1210" t="s">
        <v>33</v>
      </c>
      <c r="F49" s="1210"/>
      <c r="G49" s="1210"/>
      <c r="H49" s="1211"/>
      <c r="I49" s="86" t="s">
        <v>482</v>
      </c>
      <c r="J49" s="87" t="s">
        <v>482</v>
      </c>
      <c r="K49" s="87" t="s">
        <v>482</v>
      </c>
      <c r="L49" s="87" t="s">
        <v>482</v>
      </c>
      <c r="M49" s="88" t="s">
        <v>482</v>
      </c>
    </row>
    <row r="50" spans="2:13" ht="27.75" customHeight="1" x14ac:dyDescent="0.2">
      <c r="B50" s="1215" t="s">
        <v>34</v>
      </c>
      <c r="C50" s="1216"/>
      <c r="D50" s="91"/>
      <c r="E50" s="1210" t="s">
        <v>35</v>
      </c>
      <c r="F50" s="1210"/>
      <c r="G50" s="1210"/>
      <c r="H50" s="1211"/>
      <c r="I50" s="86">
        <v>3123</v>
      </c>
      <c r="J50" s="87">
        <v>3375</v>
      </c>
      <c r="K50" s="87">
        <v>3382</v>
      </c>
      <c r="L50" s="87">
        <v>3786</v>
      </c>
      <c r="M50" s="88">
        <v>4242</v>
      </c>
    </row>
    <row r="51" spans="2:13" ht="27.75" customHeight="1" x14ac:dyDescent="0.2">
      <c r="B51" s="1204"/>
      <c r="C51" s="1205"/>
      <c r="D51" s="85"/>
      <c r="E51" s="1210" t="s">
        <v>36</v>
      </c>
      <c r="F51" s="1210"/>
      <c r="G51" s="1210"/>
      <c r="H51" s="1211"/>
      <c r="I51" s="86">
        <v>564</v>
      </c>
      <c r="J51" s="87">
        <v>524</v>
      </c>
      <c r="K51" s="87">
        <v>482</v>
      </c>
      <c r="L51" s="87">
        <v>438</v>
      </c>
      <c r="M51" s="88">
        <v>394</v>
      </c>
    </row>
    <row r="52" spans="2:13" ht="27.75" customHeight="1" x14ac:dyDescent="0.2">
      <c r="B52" s="1206"/>
      <c r="C52" s="1207"/>
      <c r="D52" s="85"/>
      <c r="E52" s="1210" t="s">
        <v>37</v>
      </c>
      <c r="F52" s="1210"/>
      <c r="G52" s="1210"/>
      <c r="H52" s="1211"/>
      <c r="I52" s="86">
        <v>4109</v>
      </c>
      <c r="J52" s="87">
        <v>4148</v>
      </c>
      <c r="K52" s="87">
        <v>4146</v>
      </c>
      <c r="L52" s="87">
        <v>4014</v>
      </c>
      <c r="M52" s="88">
        <v>3983</v>
      </c>
    </row>
    <row r="53" spans="2:13" ht="27.75" customHeight="1" thickBot="1" x14ac:dyDescent="0.25">
      <c r="B53" s="1217" t="s">
        <v>21</v>
      </c>
      <c r="C53" s="1218"/>
      <c r="D53" s="92"/>
      <c r="E53" s="1219" t="s">
        <v>38</v>
      </c>
      <c r="F53" s="1219"/>
      <c r="G53" s="1219"/>
      <c r="H53" s="1220"/>
      <c r="I53" s="93">
        <v>-1486</v>
      </c>
      <c r="J53" s="94">
        <v>-1740</v>
      </c>
      <c r="K53" s="94">
        <v>-1864</v>
      </c>
      <c r="L53" s="94">
        <v>-2353</v>
      </c>
      <c r="M53" s="95">
        <v>-2987</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F19" zoomScaleNormal="100" zoomScaleSheetLayoutView="55" workbookViewId="0">
      <selection activeCell="G48" sqref="G48"/>
    </sheetView>
  </sheetViews>
  <sheetFormatPr defaultColWidth="0" defaultRowHeight="13.5" customHeight="1" zeroHeight="1" x14ac:dyDescent="0.2"/>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x14ac:dyDescent="0.2">
      <c r="A1" s="344"/>
      <c r="B1" s="345"/>
      <c r="P1" s="246"/>
      <c r="Q1" s="246"/>
    </row>
    <row r="2" spans="1:51" ht="25.8" x14ac:dyDescent="0.3">
      <c r="A2" s="344"/>
      <c r="C2" s="346"/>
      <c r="P2" s="246"/>
      <c r="Q2" s="246"/>
    </row>
    <row r="3" spans="1:51" ht="25.8" x14ac:dyDescent="0.3">
      <c r="A3" s="344"/>
      <c r="C3" s="346"/>
      <c r="P3" s="246"/>
      <c r="Q3" s="246"/>
    </row>
    <row r="4" spans="1:51" s="347" customFormat="1" ht="13.2" x14ac:dyDescent="0.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2" x14ac:dyDescent="0.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2" x14ac:dyDescent="0.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2" x14ac:dyDescent="0.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2" x14ac:dyDescent="0.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2" x14ac:dyDescent="0.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2" x14ac:dyDescent="0.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548</v>
      </c>
    </row>
    <row r="11" spans="1:51" s="347" customFormat="1" ht="13.2" x14ac:dyDescent="0.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2" x14ac:dyDescent="0.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548</v>
      </c>
    </row>
    <row r="13" spans="1:51" s="347" customFormat="1" ht="13.2" x14ac:dyDescent="0.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2">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2" x14ac:dyDescent="0.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2" x14ac:dyDescent="0.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2" x14ac:dyDescent="0.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2" x14ac:dyDescent="0.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2" x14ac:dyDescent="0.2">
      <c r="P19" s="246"/>
      <c r="Q19" s="246"/>
    </row>
    <row r="20" spans="1:259" ht="13.2" x14ac:dyDescent="0.2">
      <c r="P20" s="246"/>
      <c r="Q20" s="246"/>
    </row>
    <row r="21" spans="1:259" ht="16.2" x14ac:dyDescent="0.2">
      <c r="B21" s="348"/>
      <c r="C21" s="248"/>
      <c r="D21" s="248"/>
      <c r="E21" s="248"/>
      <c r="F21" s="248"/>
      <c r="G21" s="248"/>
      <c r="H21" s="248"/>
      <c r="I21" s="248"/>
      <c r="J21" s="248"/>
      <c r="K21" s="248"/>
      <c r="L21" s="248"/>
      <c r="M21" s="248"/>
      <c r="N21" s="349"/>
      <c r="O21" s="248"/>
      <c r="P21" s="249"/>
      <c r="Q21" s="246"/>
      <c r="IY21" s="350"/>
    </row>
    <row r="22" spans="1:259" ht="16.2" x14ac:dyDescent="0.2">
      <c r="B22" s="250"/>
      <c r="IY22" s="351"/>
    </row>
    <row r="23" spans="1:259" ht="13.2" x14ac:dyDescent="0.2">
      <c r="B23" s="250"/>
    </row>
    <row r="24" spans="1:259" ht="13.2" x14ac:dyDescent="0.2">
      <c r="B24" s="250"/>
    </row>
    <row r="25" spans="1:259" ht="13.2" x14ac:dyDescent="0.2">
      <c r="B25" s="250"/>
    </row>
    <row r="26" spans="1:259" ht="13.2" x14ac:dyDescent="0.2">
      <c r="B26" s="250"/>
    </row>
    <row r="27" spans="1:259" ht="13.2" x14ac:dyDescent="0.2">
      <c r="B27" s="250"/>
    </row>
    <row r="28" spans="1:259" ht="13.2" x14ac:dyDescent="0.2">
      <c r="B28" s="250"/>
    </row>
    <row r="29" spans="1:259" ht="13.2" x14ac:dyDescent="0.2">
      <c r="B29" s="250"/>
    </row>
    <row r="30" spans="1:259" ht="13.2" x14ac:dyDescent="0.2">
      <c r="B30" s="250"/>
    </row>
    <row r="31" spans="1:259" ht="13.2" x14ac:dyDescent="0.2">
      <c r="B31" s="250"/>
    </row>
    <row r="32" spans="1:259" ht="13.2" x14ac:dyDescent="0.2">
      <c r="B32" s="250"/>
    </row>
    <row r="33" spans="2:17" ht="13.2" x14ac:dyDescent="0.2">
      <c r="B33" s="250"/>
    </row>
    <row r="34" spans="2:17" ht="13.2" x14ac:dyDescent="0.2">
      <c r="B34" s="250"/>
    </row>
    <row r="35" spans="2:17" ht="13.2" x14ac:dyDescent="0.2">
      <c r="B35" s="250"/>
    </row>
    <row r="36" spans="2:17" ht="13.2" x14ac:dyDescent="0.2">
      <c r="B36" s="250"/>
    </row>
    <row r="37" spans="2:17" ht="13.2" x14ac:dyDescent="0.2">
      <c r="B37" s="250"/>
    </row>
    <row r="38" spans="2:17" ht="13.2" x14ac:dyDescent="0.2">
      <c r="B38" s="250"/>
    </row>
    <row r="39" spans="2:17" ht="13.2" x14ac:dyDescent="0.2">
      <c r="B39" s="342"/>
      <c r="C39" s="308"/>
      <c r="D39" s="308"/>
      <c r="E39" s="308"/>
      <c r="F39" s="308"/>
      <c r="G39" s="308"/>
      <c r="H39" s="308"/>
      <c r="I39" s="308"/>
      <c r="J39" s="308"/>
      <c r="K39" s="308"/>
      <c r="L39" s="308"/>
      <c r="M39" s="308"/>
      <c r="N39" s="308"/>
      <c r="O39" s="308"/>
      <c r="P39" s="343"/>
    </row>
    <row r="40" spans="2:17" ht="13.2" x14ac:dyDescent="0.2">
      <c r="B40" s="352"/>
      <c r="C40" s="246"/>
      <c r="D40" s="246"/>
      <c r="E40" s="246"/>
      <c r="F40" s="246"/>
      <c r="G40" s="246"/>
      <c r="H40" s="246"/>
      <c r="I40" s="246"/>
      <c r="J40" s="246"/>
      <c r="K40" s="246"/>
      <c r="L40" s="246"/>
      <c r="M40" s="246"/>
      <c r="N40" s="246"/>
      <c r="O40" s="246"/>
      <c r="P40" s="352"/>
      <c r="Q40" s="246"/>
    </row>
    <row r="41" spans="2:17" ht="16.2" x14ac:dyDescent="0.2">
      <c r="B41" s="247" t="s">
        <v>549</v>
      </c>
      <c r="C41" s="248"/>
      <c r="D41" s="248"/>
      <c r="E41" s="248"/>
      <c r="F41" s="248"/>
      <c r="G41" s="248"/>
      <c r="H41" s="248"/>
      <c r="I41" s="248"/>
      <c r="J41" s="248"/>
      <c r="K41" s="248"/>
      <c r="L41" s="248"/>
      <c r="M41" s="248"/>
      <c r="N41" s="248"/>
      <c r="O41" s="248"/>
      <c r="P41" s="249"/>
    </row>
    <row r="42" spans="2:17" ht="13.2" x14ac:dyDescent="0.2">
      <c r="B42" s="250"/>
      <c r="C42" s="246"/>
      <c r="D42" s="246"/>
      <c r="E42" s="246"/>
      <c r="F42" s="246"/>
      <c r="G42" s="353" t="s">
        <v>550</v>
      </c>
      <c r="I42" s="354"/>
      <c r="J42" s="354"/>
      <c r="K42" s="354"/>
      <c r="L42" s="246"/>
      <c r="M42" s="246"/>
      <c r="N42" s="246"/>
      <c r="O42" s="246"/>
    </row>
    <row r="43" spans="2:17" ht="13.2" x14ac:dyDescent="0.2">
      <c r="B43" s="250"/>
      <c r="C43" s="246"/>
      <c r="D43" s="246"/>
      <c r="E43" s="246"/>
      <c r="F43" s="246"/>
      <c r="G43" s="1221" t="s">
        <v>551</v>
      </c>
      <c r="H43" s="1222"/>
      <c r="I43" s="1222"/>
      <c r="J43" s="1222"/>
      <c r="K43" s="1222"/>
      <c r="L43" s="1222"/>
      <c r="M43" s="1222"/>
      <c r="N43" s="1222"/>
      <c r="O43" s="1223"/>
    </row>
    <row r="44" spans="2:17" ht="13.2" x14ac:dyDescent="0.2">
      <c r="B44" s="250"/>
      <c r="C44" s="246"/>
      <c r="D44" s="246"/>
      <c r="E44" s="246"/>
      <c r="F44" s="246"/>
      <c r="G44" s="1224"/>
      <c r="H44" s="1225"/>
      <c r="I44" s="1225"/>
      <c r="J44" s="1225"/>
      <c r="K44" s="1225"/>
      <c r="L44" s="1225"/>
      <c r="M44" s="1225"/>
      <c r="N44" s="1225"/>
      <c r="O44" s="1226"/>
    </row>
    <row r="45" spans="2:17" ht="13.2" x14ac:dyDescent="0.2">
      <c r="B45" s="250"/>
      <c r="C45" s="246"/>
      <c r="D45" s="246"/>
      <c r="E45" s="246"/>
      <c r="F45" s="246"/>
      <c r="G45" s="1224"/>
      <c r="H45" s="1225"/>
      <c r="I45" s="1225"/>
      <c r="J45" s="1225"/>
      <c r="K45" s="1225"/>
      <c r="L45" s="1225"/>
      <c r="M45" s="1225"/>
      <c r="N45" s="1225"/>
      <c r="O45" s="1226"/>
    </row>
    <row r="46" spans="2:17" ht="13.2" x14ac:dyDescent="0.2">
      <c r="B46" s="250"/>
      <c r="C46" s="246"/>
      <c r="D46" s="246"/>
      <c r="E46" s="246"/>
      <c r="F46" s="246"/>
      <c r="G46" s="1224"/>
      <c r="H46" s="1225"/>
      <c r="I46" s="1225"/>
      <c r="J46" s="1225"/>
      <c r="K46" s="1225"/>
      <c r="L46" s="1225"/>
      <c r="M46" s="1225"/>
      <c r="N46" s="1225"/>
      <c r="O46" s="1226"/>
    </row>
    <row r="47" spans="2:17" ht="13.2" x14ac:dyDescent="0.2">
      <c r="B47" s="250"/>
      <c r="C47" s="246"/>
      <c r="D47" s="246"/>
      <c r="E47" s="246"/>
      <c r="F47" s="246"/>
      <c r="G47" s="1227"/>
      <c r="H47" s="1228"/>
      <c r="I47" s="1228"/>
      <c r="J47" s="1228"/>
      <c r="K47" s="1228"/>
      <c r="L47" s="1228"/>
      <c r="M47" s="1228"/>
      <c r="N47" s="1228"/>
      <c r="O47" s="1229"/>
    </row>
    <row r="48" spans="2:17" ht="13.2" x14ac:dyDescent="0.2">
      <c r="B48" s="250"/>
      <c r="C48" s="246"/>
      <c r="D48" s="246"/>
      <c r="E48" s="246"/>
      <c r="F48" s="246"/>
      <c r="G48" s="246"/>
      <c r="H48" s="355"/>
      <c r="I48" s="355"/>
      <c r="J48" s="355"/>
    </row>
    <row r="49" spans="1:17" ht="13.2" x14ac:dyDescent="0.2">
      <c r="B49" s="250"/>
      <c r="C49" s="246"/>
      <c r="D49" s="246"/>
      <c r="E49" s="246"/>
      <c r="F49" s="246"/>
      <c r="G49" s="245" t="s">
        <v>552</v>
      </c>
    </row>
    <row r="50" spans="1:17" ht="13.2" x14ac:dyDescent="0.2">
      <c r="B50" s="250"/>
      <c r="C50" s="246"/>
      <c r="D50" s="246"/>
      <c r="E50" s="246"/>
      <c r="F50" s="246"/>
      <c r="G50" s="1230"/>
      <c r="H50" s="1231"/>
      <c r="I50" s="1231"/>
      <c r="J50" s="1232"/>
      <c r="K50" s="356" t="s">
        <v>521</v>
      </c>
      <c r="L50" s="356" t="s">
        <v>522</v>
      </c>
      <c r="M50" s="356" t="s">
        <v>523</v>
      </c>
      <c r="N50" s="356" t="s">
        <v>524</v>
      </c>
      <c r="O50" s="356" t="s">
        <v>525</v>
      </c>
    </row>
    <row r="51" spans="1:17" ht="13.2" x14ac:dyDescent="0.2">
      <c r="B51" s="250"/>
      <c r="C51" s="246"/>
      <c r="D51" s="246"/>
      <c r="E51" s="246"/>
      <c r="F51" s="246"/>
      <c r="G51" s="1233" t="s">
        <v>553</v>
      </c>
      <c r="H51" s="1234"/>
      <c r="I51" s="1239" t="s">
        <v>554</v>
      </c>
      <c r="J51" s="1239"/>
      <c r="K51" s="1241"/>
      <c r="L51" s="1241"/>
      <c r="M51" s="1241"/>
      <c r="N51" s="1242"/>
      <c r="O51" s="1242"/>
    </row>
    <row r="52" spans="1:17" ht="13.2" x14ac:dyDescent="0.2">
      <c r="B52" s="250"/>
      <c r="C52" s="246"/>
      <c r="D52" s="246"/>
      <c r="E52" s="246"/>
      <c r="F52" s="246"/>
      <c r="G52" s="1235"/>
      <c r="H52" s="1236"/>
      <c r="I52" s="1240"/>
      <c r="J52" s="1240"/>
      <c r="K52" s="1242"/>
      <c r="L52" s="1242"/>
      <c r="M52" s="1242"/>
      <c r="N52" s="1242"/>
      <c r="O52" s="1242"/>
    </row>
    <row r="53" spans="1:17" ht="13.2" x14ac:dyDescent="0.2">
      <c r="A53" s="357"/>
      <c r="B53" s="250"/>
      <c r="C53" s="246"/>
      <c r="D53" s="246"/>
      <c r="E53" s="246"/>
      <c r="F53" s="246"/>
      <c r="G53" s="1235"/>
      <c r="H53" s="1236"/>
      <c r="I53" s="1243" t="s">
        <v>555</v>
      </c>
      <c r="J53" s="1243"/>
      <c r="K53" s="1244"/>
      <c r="L53" s="1244"/>
      <c r="M53" s="1244"/>
      <c r="N53" s="1246">
        <v>53</v>
      </c>
      <c r="O53" s="1246">
        <v>54.6</v>
      </c>
    </row>
    <row r="54" spans="1:17" ht="13.2" x14ac:dyDescent="0.2">
      <c r="A54" s="357"/>
      <c r="B54" s="250"/>
      <c r="C54" s="246"/>
      <c r="D54" s="246"/>
      <c r="E54" s="246"/>
      <c r="F54" s="246"/>
      <c r="G54" s="1237"/>
      <c r="H54" s="1238"/>
      <c r="I54" s="1243"/>
      <c r="J54" s="1243"/>
      <c r="K54" s="1245"/>
      <c r="L54" s="1245"/>
      <c r="M54" s="1245"/>
      <c r="N54" s="1245"/>
      <c r="O54" s="1245"/>
    </row>
    <row r="55" spans="1:17" ht="13.2" x14ac:dyDescent="0.2">
      <c r="A55" s="357"/>
      <c r="B55" s="250"/>
      <c r="C55" s="246"/>
      <c r="D55" s="246"/>
      <c r="E55" s="246"/>
      <c r="F55" s="246"/>
      <c r="G55" s="1247" t="s">
        <v>556</v>
      </c>
      <c r="H55" s="1248"/>
      <c r="I55" s="1243" t="s">
        <v>554</v>
      </c>
      <c r="J55" s="1243"/>
      <c r="K55" s="1241"/>
      <c r="L55" s="1241"/>
      <c r="M55" s="1241"/>
      <c r="N55" s="1242">
        <v>0</v>
      </c>
      <c r="O55" s="1242">
        <v>0</v>
      </c>
    </row>
    <row r="56" spans="1:17" ht="13.2" x14ac:dyDescent="0.2">
      <c r="A56" s="357"/>
      <c r="B56" s="250"/>
      <c r="C56" s="246"/>
      <c r="D56" s="246"/>
      <c r="E56" s="246"/>
      <c r="F56" s="246"/>
      <c r="G56" s="1249"/>
      <c r="H56" s="1250"/>
      <c r="I56" s="1243"/>
      <c r="J56" s="1243"/>
      <c r="K56" s="1242"/>
      <c r="L56" s="1242"/>
      <c r="M56" s="1242"/>
      <c r="N56" s="1242"/>
      <c r="O56" s="1242"/>
    </row>
    <row r="57" spans="1:17" s="357" customFormat="1" ht="13.2" x14ac:dyDescent="0.2">
      <c r="B57" s="358"/>
      <c r="C57" s="354"/>
      <c r="D57" s="354"/>
      <c r="E57" s="354"/>
      <c r="F57" s="354"/>
      <c r="G57" s="1249"/>
      <c r="H57" s="1250"/>
      <c r="I57" s="1253" t="s">
        <v>557</v>
      </c>
      <c r="J57" s="1253"/>
      <c r="K57" s="1244"/>
      <c r="L57" s="1244"/>
      <c r="M57" s="1244"/>
      <c r="N57" s="1246">
        <v>55.8</v>
      </c>
      <c r="O57" s="1246">
        <v>58.7</v>
      </c>
      <c r="P57" s="359"/>
      <c r="Q57" s="358"/>
    </row>
    <row r="58" spans="1:17" s="357" customFormat="1" ht="13.2" x14ac:dyDescent="0.2">
      <c r="A58" s="245"/>
      <c r="B58" s="358"/>
      <c r="C58" s="354"/>
      <c r="D58" s="354"/>
      <c r="E58" s="354"/>
      <c r="F58" s="354"/>
      <c r="G58" s="1251"/>
      <c r="H58" s="1252"/>
      <c r="I58" s="1253"/>
      <c r="J58" s="1253"/>
      <c r="K58" s="1245"/>
      <c r="L58" s="1245"/>
      <c r="M58" s="1245"/>
      <c r="N58" s="1245"/>
      <c r="O58" s="1245"/>
      <c r="P58" s="359"/>
      <c r="Q58" s="358"/>
    </row>
    <row r="59" spans="1:17" s="357" customFormat="1" ht="13.2" x14ac:dyDescent="0.2">
      <c r="A59" s="245"/>
      <c r="B59" s="358"/>
      <c r="C59" s="354"/>
      <c r="D59" s="354"/>
      <c r="E59" s="354"/>
      <c r="F59" s="354"/>
      <c r="G59" s="354"/>
      <c r="H59" s="354"/>
      <c r="I59" s="354"/>
      <c r="J59" s="354"/>
      <c r="K59" s="360"/>
      <c r="L59" s="360"/>
      <c r="M59" s="360"/>
      <c r="N59" s="360"/>
      <c r="O59" s="360"/>
      <c r="P59" s="359"/>
      <c r="Q59" s="358"/>
    </row>
    <row r="60" spans="1:17" s="357" customFormat="1" ht="13.2" x14ac:dyDescent="0.2">
      <c r="A60" s="245"/>
      <c r="B60" s="358"/>
      <c r="C60" s="354"/>
      <c r="D60" s="354"/>
      <c r="E60" s="354"/>
      <c r="F60" s="354"/>
      <c r="G60" s="354"/>
      <c r="H60" s="354"/>
      <c r="I60" s="354"/>
      <c r="J60" s="354"/>
      <c r="K60" s="360"/>
      <c r="L60" s="360"/>
      <c r="M60" s="360"/>
      <c r="N60" s="360"/>
      <c r="O60" s="360"/>
      <c r="P60" s="359"/>
      <c r="Q60" s="358"/>
    </row>
    <row r="61" spans="1:17" s="357" customFormat="1" ht="13.2" x14ac:dyDescent="0.2">
      <c r="A61" s="245"/>
      <c r="B61" s="361"/>
      <c r="C61" s="362"/>
      <c r="D61" s="362"/>
      <c r="E61" s="362"/>
      <c r="F61" s="362"/>
      <c r="G61" s="362"/>
      <c r="H61" s="362"/>
      <c r="I61" s="362"/>
      <c r="J61" s="362"/>
      <c r="K61" s="362"/>
      <c r="L61" s="362"/>
      <c r="M61" s="363"/>
      <c r="N61" s="363"/>
      <c r="O61" s="363"/>
      <c r="P61" s="364"/>
      <c r="Q61" s="358"/>
    </row>
    <row r="62" spans="1:17" ht="13.2" x14ac:dyDescent="0.2">
      <c r="B62" s="352"/>
      <c r="C62" s="352"/>
      <c r="D62" s="352"/>
      <c r="E62" s="352"/>
      <c r="F62" s="352"/>
      <c r="G62" s="352"/>
      <c r="H62" s="352"/>
      <c r="I62" s="352"/>
      <c r="J62" s="352"/>
      <c r="K62" s="352"/>
      <c r="L62" s="352"/>
      <c r="M62" s="352"/>
      <c r="N62" s="352"/>
      <c r="O62" s="352"/>
      <c r="P62" s="352"/>
      <c r="Q62" s="246"/>
    </row>
    <row r="63" spans="1:17" ht="16.2" x14ac:dyDescent="0.2">
      <c r="B63" s="309" t="s">
        <v>558</v>
      </c>
      <c r="C63" s="246"/>
      <c r="D63" s="246"/>
      <c r="E63" s="246"/>
      <c r="F63" s="246"/>
      <c r="G63" s="246"/>
      <c r="H63" s="246"/>
      <c r="I63" s="246"/>
      <c r="J63" s="246"/>
      <c r="K63" s="246"/>
      <c r="L63" s="246"/>
      <c r="M63" s="246"/>
      <c r="N63" s="246"/>
      <c r="O63" s="246"/>
    </row>
    <row r="64" spans="1:17" ht="13.2" x14ac:dyDescent="0.2">
      <c r="B64" s="250"/>
      <c r="C64" s="246"/>
      <c r="D64" s="246"/>
      <c r="E64" s="246"/>
      <c r="F64" s="246"/>
      <c r="G64" s="353" t="s">
        <v>550</v>
      </c>
      <c r="I64" s="354"/>
      <c r="J64" s="354"/>
      <c r="K64" s="354"/>
      <c r="L64" s="246"/>
      <c r="M64" s="246"/>
      <c r="N64" s="246"/>
      <c r="O64" s="246"/>
    </row>
    <row r="65" spans="2:30" ht="13.2" x14ac:dyDescent="0.2">
      <c r="B65" s="250"/>
      <c r="C65" s="246"/>
      <c r="D65" s="246"/>
      <c r="E65" s="246"/>
      <c r="F65" s="246"/>
      <c r="G65" s="1221" t="s">
        <v>559</v>
      </c>
      <c r="H65" s="1222"/>
      <c r="I65" s="1222"/>
      <c r="J65" s="1222"/>
      <c r="K65" s="1222"/>
      <c r="L65" s="1222"/>
      <c r="M65" s="1222"/>
      <c r="N65" s="1222"/>
      <c r="O65" s="1223"/>
    </row>
    <row r="66" spans="2:30" ht="13.2" x14ac:dyDescent="0.2">
      <c r="B66" s="250"/>
      <c r="C66" s="246"/>
      <c r="D66" s="246"/>
      <c r="E66" s="246"/>
      <c r="F66" s="246"/>
      <c r="G66" s="1224"/>
      <c r="H66" s="1225"/>
      <c r="I66" s="1225"/>
      <c r="J66" s="1225"/>
      <c r="K66" s="1225"/>
      <c r="L66" s="1225"/>
      <c r="M66" s="1225"/>
      <c r="N66" s="1225"/>
      <c r="O66" s="1226"/>
    </row>
    <row r="67" spans="2:30" ht="13.2" x14ac:dyDescent="0.2">
      <c r="B67" s="250"/>
      <c r="C67" s="246"/>
      <c r="D67" s="246"/>
      <c r="E67" s="246"/>
      <c r="F67" s="246"/>
      <c r="G67" s="1224"/>
      <c r="H67" s="1225"/>
      <c r="I67" s="1225"/>
      <c r="J67" s="1225"/>
      <c r="K67" s="1225"/>
      <c r="L67" s="1225"/>
      <c r="M67" s="1225"/>
      <c r="N67" s="1225"/>
      <c r="O67" s="1226"/>
    </row>
    <row r="68" spans="2:30" ht="13.2" x14ac:dyDescent="0.2">
      <c r="B68" s="250"/>
      <c r="C68" s="246"/>
      <c r="D68" s="246"/>
      <c r="E68" s="246"/>
      <c r="F68" s="246"/>
      <c r="G68" s="1224"/>
      <c r="H68" s="1225"/>
      <c r="I68" s="1225"/>
      <c r="J68" s="1225"/>
      <c r="K68" s="1225"/>
      <c r="L68" s="1225"/>
      <c r="M68" s="1225"/>
      <c r="N68" s="1225"/>
      <c r="O68" s="1226"/>
    </row>
    <row r="69" spans="2:30" ht="13.2" x14ac:dyDescent="0.2">
      <c r="B69" s="250"/>
      <c r="C69" s="246"/>
      <c r="D69" s="246"/>
      <c r="E69" s="246"/>
      <c r="F69" s="246"/>
      <c r="G69" s="1227"/>
      <c r="H69" s="1228"/>
      <c r="I69" s="1228"/>
      <c r="J69" s="1228"/>
      <c r="K69" s="1228"/>
      <c r="L69" s="1228"/>
      <c r="M69" s="1228"/>
      <c r="N69" s="1228"/>
      <c r="O69" s="1229"/>
    </row>
    <row r="70" spans="2:30" ht="13.2" x14ac:dyDescent="0.2">
      <c r="B70" s="250"/>
      <c r="C70" s="246"/>
      <c r="D70" s="246"/>
      <c r="E70" s="246"/>
      <c r="F70" s="246"/>
      <c r="G70" s="246"/>
      <c r="H70" s="365"/>
      <c r="I70" s="365"/>
      <c r="J70" s="366"/>
      <c r="K70" s="366"/>
      <c r="L70" s="367"/>
      <c r="M70" s="366"/>
      <c r="N70" s="367"/>
      <c r="O70" s="368"/>
    </row>
    <row r="71" spans="2:30" ht="13.2" x14ac:dyDescent="0.2">
      <c r="B71" s="250"/>
      <c r="C71" s="246"/>
      <c r="D71" s="246"/>
      <c r="E71" s="246"/>
      <c r="F71" s="246"/>
      <c r="G71" s="369" t="s">
        <v>560</v>
      </c>
      <c r="I71" s="370"/>
      <c r="J71" s="366"/>
      <c r="K71" s="366"/>
      <c r="L71" s="367"/>
      <c r="M71" s="366"/>
      <c r="N71" s="367"/>
      <c r="O71" s="368"/>
    </row>
    <row r="72" spans="2:30" ht="13.2" x14ac:dyDescent="0.2">
      <c r="B72" s="250"/>
      <c r="C72" s="246"/>
      <c r="D72" s="246"/>
      <c r="E72" s="246"/>
      <c r="F72" s="246"/>
      <c r="G72" s="1230"/>
      <c r="H72" s="1231"/>
      <c r="I72" s="1231"/>
      <c r="J72" s="1232"/>
      <c r="K72" s="356" t="s">
        <v>521</v>
      </c>
      <c r="L72" s="356" t="s">
        <v>522</v>
      </c>
      <c r="M72" s="356" t="s">
        <v>523</v>
      </c>
      <c r="N72" s="356" t="s">
        <v>524</v>
      </c>
      <c r="O72" s="356" t="s">
        <v>525</v>
      </c>
    </row>
    <row r="73" spans="2:30" ht="13.2" x14ac:dyDescent="0.2">
      <c r="B73" s="250"/>
      <c r="C73" s="246"/>
      <c r="D73" s="246"/>
      <c r="E73" s="246"/>
      <c r="F73" s="246"/>
      <c r="G73" s="1233" t="s">
        <v>553</v>
      </c>
      <c r="H73" s="1234"/>
      <c r="I73" s="1239" t="s">
        <v>554</v>
      </c>
      <c r="J73" s="1239"/>
      <c r="K73" s="1254"/>
      <c r="L73" s="1254"/>
      <c r="M73" s="1242"/>
      <c r="N73" s="1242"/>
      <c r="O73" s="1242"/>
      <c r="S73" s="245">
        <v>9.9</v>
      </c>
    </row>
    <row r="74" spans="2:30" ht="13.2" x14ac:dyDescent="0.2">
      <c r="B74" s="250"/>
      <c r="C74" s="246"/>
      <c r="D74" s="246"/>
      <c r="E74" s="246"/>
      <c r="F74" s="246"/>
      <c r="G74" s="1235"/>
      <c r="H74" s="1236"/>
      <c r="I74" s="1240"/>
      <c r="J74" s="1240"/>
      <c r="K74" s="1254"/>
      <c r="L74" s="1254"/>
      <c r="M74" s="1242"/>
      <c r="N74" s="1242"/>
      <c r="O74" s="1242"/>
    </row>
    <row r="75" spans="2:30" ht="13.2" x14ac:dyDescent="0.2">
      <c r="B75" s="250"/>
      <c r="C75" s="246"/>
      <c r="D75" s="246"/>
      <c r="E75" s="246"/>
      <c r="F75" s="246"/>
      <c r="G75" s="1235"/>
      <c r="H75" s="1236"/>
      <c r="I75" s="1243" t="s">
        <v>561</v>
      </c>
      <c r="J75" s="1243"/>
      <c r="K75" s="1246">
        <v>5.6</v>
      </c>
      <c r="L75" s="1246">
        <v>5.0999999999999996</v>
      </c>
      <c r="M75" s="1246">
        <v>4.0999999999999996</v>
      </c>
      <c r="N75" s="1246">
        <v>3.9</v>
      </c>
      <c r="O75" s="1246">
        <v>3.7</v>
      </c>
      <c r="U75" s="245">
        <v>81.2</v>
      </c>
      <c r="W75" s="245">
        <v>87.2</v>
      </c>
      <c r="Y75" s="245">
        <v>99.8</v>
      </c>
      <c r="AA75" s="245">
        <v>109.5</v>
      </c>
      <c r="AC75" s="245">
        <v>115.2</v>
      </c>
    </row>
    <row r="76" spans="2:30" ht="13.2" x14ac:dyDescent="0.2">
      <c r="B76" s="250"/>
      <c r="C76" s="246"/>
      <c r="D76" s="246"/>
      <c r="E76" s="246"/>
      <c r="F76" s="246"/>
      <c r="G76" s="1237"/>
      <c r="H76" s="1238"/>
      <c r="I76" s="1243"/>
      <c r="J76" s="1243"/>
      <c r="K76" s="1245"/>
      <c r="L76" s="1245"/>
      <c r="M76" s="1245"/>
      <c r="N76" s="1245"/>
      <c r="O76" s="1245"/>
    </row>
    <row r="77" spans="2:30" ht="13.2" x14ac:dyDescent="0.2">
      <c r="B77" s="250"/>
      <c r="C77" s="246"/>
      <c r="D77" s="246"/>
      <c r="E77" s="246"/>
      <c r="F77" s="246"/>
      <c r="G77" s="1247" t="s">
        <v>556</v>
      </c>
      <c r="H77" s="1248"/>
      <c r="I77" s="1243" t="s">
        <v>554</v>
      </c>
      <c r="J77" s="1243"/>
      <c r="K77" s="1254">
        <v>0</v>
      </c>
      <c r="L77" s="1254">
        <v>0</v>
      </c>
      <c r="M77" s="1242">
        <v>0</v>
      </c>
      <c r="N77" s="1242">
        <v>0</v>
      </c>
      <c r="O77" s="1242">
        <v>0</v>
      </c>
      <c r="R77" s="245">
        <v>12.3</v>
      </c>
      <c r="T77" s="245">
        <v>11.1</v>
      </c>
    </row>
    <row r="78" spans="2:30" ht="13.2" x14ac:dyDescent="0.2">
      <c r="B78" s="250"/>
      <c r="C78" s="246"/>
      <c r="D78" s="246"/>
      <c r="E78" s="246"/>
      <c r="F78" s="246"/>
      <c r="G78" s="1249"/>
      <c r="H78" s="1250"/>
      <c r="I78" s="1243"/>
      <c r="J78" s="1243"/>
      <c r="K78" s="1254"/>
      <c r="L78" s="1254"/>
      <c r="M78" s="1242"/>
      <c r="N78" s="1242"/>
      <c r="O78" s="1242"/>
    </row>
    <row r="79" spans="2:30" ht="13.2" x14ac:dyDescent="0.2">
      <c r="B79" s="250"/>
      <c r="C79" s="246"/>
      <c r="D79" s="246"/>
      <c r="E79" s="246"/>
      <c r="F79" s="246"/>
      <c r="G79" s="1249"/>
      <c r="H79" s="1250"/>
      <c r="I79" s="1255" t="s">
        <v>561</v>
      </c>
      <c r="J79" s="1253"/>
      <c r="K79" s="1256">
        <v>8.5</v>
      </c>
      <c r="L79" s="1256">
        <v>7.9</v>
      </c>
      <c r="M79" s="1256">
        <v>6.9</v>
      </c>
      <c r="N79" s="1256">
        <v>7.2</v>
      </c>
      <c r="O79" s="1256">
        <v>6</v>
      </c>
      <c r="V79" s="245">
        <v>53.5</v>
      </c>
      <c r="X79" s="245">
        <v>48.2</v>
      </c>
      <c r="Z79" s="245">
        <v>34.200000000000003</v>
      </c>
      <c r="AB79" s="245">
        <v>30.3</v>
      </c>
      <c r="AD79" s="245">
        <v>28.9</v>
      </c>
    </row>
    <row r="80" spans="2:30" ht="13.2" x14ac:dyDescent="0.2">
      <c r="B80" s="250"/>
      <c r="C80" s="246"/>
      <c r="D80" s="246"/>
      <c r="E80" s="246"/>
      <c r="F80" s="246"/>
      <c r="G80" s="1251"/>
      <c r="H80" s="1252"/>
      <c r="I80" s="1253"/>
      <c r="J80" s="1253"/>
      <c r="K80" s="1256"/>
      <c r="L80" s="1256"/>
      <c r="M80" s="1256"/>
      <c r="N80" s="1256"/>
      <c r="O80" s="1256"/>
    </row>
    <row r="81" spans="2:17" ht="13.2" x14ac:dyDescent="0.2">
      <c r="B81" s="250"/>
      <c r="C81" s="246"/>
      <c r="D81" s="246"/>
      <c r="E81" s="246"/>
      <c r="F81" s="246"/>
      <c r="G81" s="246"/>
      <c r="H81" s="246"/>
      <c r="I81" s="246"/>
      <c r="J81" s="246"/>
      <c r="K81" s="371"/>
      <c r="L81" s="246"/>
      <c r="M81" s="246"/>
      <c r="N81" s="246"/>
      <c r="O81" s="246"/>
    </row>
    <row r="82" spans="2:17" ht="16.2" x14ac:dyDescent="0.2">
      <c r="B82" s="250"/>
      <c r="C82" s="246"/>
      <c r="D82" s="246"/>
      <c r="E82" s="246"/>
      <c r="F82" s="246"/>
      <c r="G82" s="246"/>
      <c r="H82" s="246"/>
      <c r="I82" s="246"/>
      <c r="J82" s="246"/>
      <c r="K82" s="372"/>
      <c r="L82" s="372"/>
      <c r="M82" s="372"/>
      <c r="N82" s="372"/>
      <c r="O82" s="372"/>
    </row>
    <row r="83" spans="2:17" ht="13.2" x14ac:dyDescent="0.2">
      <c r="B83" s="342"/>
      <c r="C83" s="308"/>
      <c r="D83" s="308"/>
      <c r="E83" s="308"/>
      <c r="F83" s="308"/>
      <c r="G83" s="308"/>
      <c r="H83" s="308"/>
      <c r="I83" s="308"/>
      <c r="J83" s="308"/>
      <c r="K83" s="308"/>
      <c r="L83" s="308"/>
      <c r="M83" s="308"/>
      <c r="N83" s="308"/>
      <c r="O83" s="308"/>
      <c r="P83" s="343"/>
    </row>
    <row r="84" spans="2:17" ht="13.2" x14ac:dyDescent="0.2">
      <c r="H84" s="246"/>
      <c r="I84" s="246"/>
      <c r="J84" s="246"/>
      <c r="K84" s="246"/>
      <c r="L84" s="246"/>
      <c r="M84" s="246"/>
      <c r="N84" s="246"/>
      <c r="O84" s="246"/>
      <c r="P84" s="246"/>
      <c r="Q84" s="246"/>
    </row>
    <row r="85" spans="2:17" ht="13.2" x14ac:dyDescent="0.2">
      <c r="B85" s="246"/>
      <c r="C85" s="246"/>
      <c r="D85" s="246"/>
      <c r="E85" s="246"/>
      <c r="F85" s="246"/>
      <c r="G85" s="246"/>
      <c r="H85" s="246"/>
      <c r="I85" s="246"/>
      <c r="J85" s="246"/>
      <c r="K85" s="246"/>
      <c r="L85" s="246"/>
      <c r="M85" s="246"/>
      <c r="N85" s="246"/>
      <c r="O85" s="246"/>
      <c r="P85" s="246"/>
      <c r="Q85" s="246"/>
    </row>
    <row r="86" spans="2:17" ht="13.2" hidden="1" x14ac:dyDescent="0.2">
      <c r="B86" s="246"/>
      <c r="C86" s="246"/>
      <c r="D86" s="246"/>
      <c r="E86" s="246"/>
      <c r="F86" s="246"/>
      <c r="G86" s="246"/>
      <c r="H86" s="246"/>
      <c r="I86" s="246"/>
      <c r="J86" s="246"/>
      <c r="K86" s="246"/>
      <c r="L86" s="246"/>
      <c r="M86" s="246"/>
      <c r="N86" s="246"/>
      <c r="O86" s="246"/>
      <c r="P86" s="246"/>
      <c r="Q86" s="246"/>
    </row>
    <row r="87" spans="2:17" ht="13.2" hidden="1" x14ac:dyDescent="0.2">
      <c r="B87" s="246"/>
      <c r="C87" s="246"/>
      <c r="D87" s="246"/>
      <c r="E87" s="246"/>
      <c r="F87" s="246"/>
      <c r="G87" s="246"/>
      <c r="H87" s="246"/>
      <c r="I87" s="246"/>
      <c r="J87" s="246"/>
      <c r="K87" s="373"/>
      <c r="L87" s="246"/>
      <c r="M87" s="246"/>
      <c r="N87" s="246"/>
      <c r="O87" s="246"/>
      <c r="P87" s="246"/>
      <c r="Q87" s="246"/>
    </row>
    <row r="88" spans="2:17" ht="13.2" hidden="1" x14ac:dyDescent="0.2">
      <c r="B88" s="246"/>
      <c r="C88" s="246"/>
      <c r="D88" s="246"/>
      <c r="E88" s="246"/>
      <c r="F88" s="246"/>
      <c r="G88" s="246"/>
      <c r="H88" s="246"/>
      <c r="I88" s="246"/>
      <c r="J88" s="246"/>
      <c r="K88" s="246"/>
      <c r="L88" s="246"/>
      <c r="M88" s="246"/>
      <c r="N88" s="246"/>
      <c r="O88" s="246"/>
      <c r="P88" s="246"/>
      <c r="Q88" s="246"/>
    </row>
    <row r="89" spans="2:17" ht="13.2" hidden="1" x14ac:dyDescent="0.2">
      <c r="B89" s="246"/>
      <c r="C89" s="246"/>
      <c r="D89" s="246"/>
      <c r="E89" s="246"/>
      <c r="F89" s="246"/>
      <c r="G89" s="246"/>
      <c r="H89" s="246"/>
      <c r="I89" s="246"/>
      <c r="J89" s="246"/>
      <c r="K89" s="246"/>
      <c r="L89" s="246"/>
      <c r="M89" s="246"/>
      <c r="N89" s="246"/>
      <c r="O89" s="246"/>
      <c r="P89" s="246"/>
      <c r="Q89" s="246"/>
    </row>
    <row r="90" spans="2:17" ht="13.2" hidden="1" x14ac:dyDescent="0.2">
      <c r="B90" s="246"/>
      <c r="C90" s="246"/>
      <c r="D90" s="246"/>
      <c r="E90" s="246"/>
      <c r="F90" s="246"/>
      <c r="G90" s="246"/>
      <c r="H90" s="246"/>
      <c r="I90" s="246"/>
      <c r="J90" s="246"/>
      <c r="K90" s="246"/>
      <c r="L90" s="246"/>
      <c r="M90" s="246"/>
      <c r="N90" s="246"/>
      <c r="O90" s="246"/>
      <c r="P90" s="246"/>
      <c r="Q90" s="246"/>
    </row>
    <row r="91" spans="2:17" ht="13.2" hidden="1" x14ac:dyDescent="0.2">
      <c r="B91" s="246"/>
      <c r="C91" s="246"/>
      <c r="D91" s="246"/>
      <c r="E91" s="246"/>
      <c r="F91" s="246"/>
      <c r="G91" s="246"/>
      <c r="H91" s="246"/>
      <c r="I91" s="246"/>
      <c r="J91" s="246"/>
      <c r="K91" s="246"/>
      <c r="L91" s="246"/>
      <c r="M91" s="246"/>
      <c r="N91" s="246"/>
      <c r="O91" s="246"/>
      <c r="P91" s="246"/>
      <c r="Q91" s="246"/>
    </row>
    <row r="92" spans="2:17" ht="13.5" hidden="1" customHeight="1" x14ac:dyDescent="0.2">
      <c r="B92" s="246"/>
      <c r="C92" s="246"/>
      <c r="D92" s="246"/>
      <c r="E92" s="246"/>
      <c r="F92" s="246"/>
      <c r="G92" s="246"/>
      <c r="H92" s="246"/>
      <c r="I92" s="246"/>
      <c r="J92" s="246"/>
      <c r="K92" s="246"/>
      <c r="L92" s="246"/>
      <c r="M92" s="246"/>
      <c r="N92" s="246"/>
      <c r="O92" s="246"/>
      <c r="P92" s="246"/>
      <c r="Q92" s="246"/>
    </row>
    <row r="93" spans="2:17" ht="13.5" hidden="1" customHeight="1" x14ac:dyDescent="0.2">
      <c r="B93" s="246"/>
      <c r="C93" s="246"/>
      <c r="D93" s="246"/>
      <c r="E93" s="246"/>
      <c r="F93" s="246"/>
      <c r="G93" s="246"/>
      <c r="H93" s="246"/>
      <c r="I93" s="246"/>
      <c r="J93" s="246"/>
      <c r="K93" s="246"/>
      <c r="L93" s="246"/>
      <c r="M93" s="246"/>
      <c r="N93" s="246"/>
      <c r="O93" s="246"/>
      <c r="P93" s="246"/>
      <c r="Q93" s="246"/>
    </row>
    <row r="94" spans="2:17" ht="13.5" hidden="1" customHeight="1" x14ac:dyDescent="0.2">
      <c r="B94" s="246"/>
      <c r="C94" s="246"/>
      <c r="D94" s="246"/>
      <c r="E94" s="246"/>
      <c r="F94" s="246"/>
      <c r="G94" s="246"/>
      <c r="H94" s="246"/>
      <c r="I94" s="246"/>
      <c r="J94" s="246"/>
      <c r="K94" s="246"/>
      <c r="L94" s="246"/>
      <c r="M94" s="246"/>
      <c r="N94" s="246"/>
      <c r="O94" s="246"/>
      <c r="P94" s="246"/>
      <c r="Q94" s="246"/>
    </row>
    <row r="95" spans="2:17" ht="13.5" hidden="1" customHeight="1" x14ac:dyDescent="0.2">
      <c r="B95" s="246"/>
      <c r="C95" s="246"/>
      <c r="D95" s="246"/>
      <c r="E95" s="246"/>
      <c r="F95" s="246"/>
      <c r="G95" s="246"/>
      <c r="H95" s="246"/>
      <c r="I95" s="246"/>
      <c r="J95" s="246"/>
      <c r="K95" s="246"/>
      <c r="L95" s="246"/>
      <c r="M95" s="246"/>
      <c r="N95" s="246"/>
      <c r="O95" s="246"/>
      <c r="P95" s="246"/>
      <c r="Q95" s="246"/>
    </row>
    <row r="96" spans="2:17" ht="13.5" hidden="1" customHeight="1" x14ac:dyDescent="0.2">
      <c r="B96" s="246"/>
      <c r="C96" s="246"/>
      <c r="D96" s="246"/>
      <c r="E96" s="246"/>
      <c r="F96" s="246"/>
      <c r="G96" s="246"/>
      <c r="H96" s="246"/>
      <c r="I96" s="246"/>
      <c r="J96" s="246"/>
      <c r="K96" s="246"/>
      <c r="L96" s="246"/>
      <c r="M96" s="246"/>
      <c r="N96" s="246"/>
      <c r="O96" s="246"/>
      <c r="P96" s="246"/>
      <c r="Q96" s="246"/>
    </row>
    <row r="97" spans="2:17" ht="13.5" hidden="1" customHeight="1" x14ac:dyDescent="0.2">
      <c r="B97" s="246"/>
      <c r="C97" s="246"/>
      <c r="D97" s="246"/>
      <c r="E97" s="246"/>
      <c r="F97" s="246"/>
      <c r="G97" s="246"/>
      <c r="H97" s="246"/>
      <c r="I97" s="246"/>
      <c r="J97" s="246"/>
      <c r="K97" s="246"/>
      <c r="L97" s="246"/>
      <c r="M97" s="246"/>
      <c r="N97" s="246"/>
      <c r="O97" s="246"/>
      <c r="P97" s="246"/>
      <c r="Q97" s="246"/>
    </row>
    <row r="98" spans="2:17" ht="13.5" hidden="1" customHeight="1" x14ac:dyDescent="0.2">
      <c r="B98" s="246"/>
      <c r="C98" s="246"/>
      <c r="D98" s="246"/>
      <c r="E98" s="246"/>
      <c r="F98" s="246"/>
      <c r="G98" s="246"/>
      <c r="H98" s="246"/>
      <c r="I98" s="246"/>
      <c r="J98" s="246"/>
      <c r="K98" s="246"/>
      <c r="L98" s="246"/>
      <c r="M98" s="246"/>
      <c r="N98" s="246"/>
      <c r="O98" s="246"/>
      <c r="P98" s="246"/>
      <c r="Q98" s="246"/>
    </row>
    <row r="99" spans="2:17" ht="13.5" hidden="1" customHeight="1" x14ac:dyDescent="0.2">
      <c r="B99" s="246"/>
      <c r="C99" s="246"/>
      <c r="D99" s="246"/>
      <c r="E99" s="246"/>
      <c r="F99" s="246"/>
      <c r="G99" s="246"/>
      <c r="H99" s="246"/>
      <c r="I99" s="246"/>
      <c r="J99" s="246"/>
      <c r="K99" s="246"/>
      <c r="L99" s="246"/>
      <c r="M99" s="246"/>
      <c r="N99" s="246"/>
      <c r="O99" s="246"/>
      <c r="P99" s="246"/>
      <c r="Q99" s="246"/>
    </row>
    <row r="100" spans="2:17" ht="13.5" hidden="1" customHeight="1" x14ac:dyDescent="0.2">
      <c r="B100" s="246"/>
      <c r="C100" s="246"/>
      <c r="D100" s="246"/>
      <c r="E100" s="246"/>
      <c r="F100" s="246"/>
      <c r="G100" s="246"/>
      <c r="H100" s="246"/>
      <c r="I100" s="246"/>
      <c r="J100" s="246"/>
      <c r="K100" s="246"/>
      <c r="L100" s="246"/>
      <c r="M100" s="246"/>
      <c r="N100" s="246"/>
      <c r="O100" s="246"/>
      <c r="P100" s="246"/>
      <c r="Q100" s="246"/>
    </row>
    <row r="101" spans="2:17" ht="13.5" hidden="1" customHeight="1" x14ac:dyDescent="0.2">
      <c r="B101" s="246"/>
      <c r="C101" s="246"/>
      <c r="D101" s="246"/>
      <c r="E101" s="246"/>
      <c r="F101" s="246"/>
      <c r="G101" s="246"/>
      <c r="H101" s="246"/>
      <c r="I101" s="246"/>
      <c r="J101" s="246"/>
      <c r="K101" s="246"/>
      <c r="L101" s="246"/>
      <c r="M101" s="246"/>
      <c r="N101" s="246"/>
      <c r="O101" s="246"/>
      <c r="P101" s="246"/>
      <c r="Q101" s="246"/>
    </row>
    <row r="102" spans="2:17" ht="13.5" hidden="1" customHeight="1" x14ac:dyDescent="0.2">
      <c r="B102" s="246"/>
      <c r="C102" s="246"/>
      <c r="D102" s="246"/>
      <c r="E102" s="246"/>
      <c r="F102" s="246"/>
      <c r="G102" s="246"/>
      <c r="H102" s="246"/>
      <c r="I102" s="246"/>
      <c r="J102" s="246"/>
      <c r="K102" s="246"/>
      <c r="L102" s="246"/>
      <c r="M102" s="246"/>
      <c r="N102" s="246"/>
      <c r="O102" s="246"/>
      <c r="P102" s="246"/>
      <c r="Q102" s="246"/>
    </row>
    <row r="103" spans="2:17" ht="13.5" hidden="1" customHeight="1" x14ac:dyDescent="0.2">
      <c r="B103" s="246"/>
      <c r="C103" s="246"/>
      <c r="D103" s="246"/>
      <c r="E103" s="246"/>
      <c r="F103" s="246"/>
      <c r="G103" s="246"/>
      <c r="H103" s="246"/>
      <c r="I103" s="246"/>
      <c r="J103" s="246"/>
      <c r="K103" s="246"/>
      <c r="L103" s="246"/>
      <c r="M103" s="246"/>
      <c r="N103" s="246"/>
      <c r="O103" s="246"/>
      <c r="P103" s="246"/>
      <c r="Q103" s="246"/>
    </row>
    <row r="104" spans="2:17" ht="13.5" hidden="1" customHeight="1" x14ac:dyDescent="0.2">
      <c r="B104" s="246"/>
      <c r="C104" s="246"/>
      <c r="D104" s="246"/>
      <c r="E104" s="246"/>
      <c r="F104" s="246"/>
      <c r="G104" s="246"/>
      <c r="H104" s="246"/>
      <c r="I104" s="246"/>
      <c r="J104" s="246"/>
      <c r="K104" s="246"/>
      <c r="L104" s="246"/>
      <c r="M104" s="246"/>
      <c r="N104" s="246"/>
      <c r="O104" s="246"/>
      <c r="P104" s="246"/>
      <c r="Q104" s="246"/>
    </row>
    <row r="105" spans="2:17" ht="13.5" hidden="1" customHeight="1" x14ac:dyDescent="0.2">
      <c r="B105" s="246"/>
      <c r="C105" s="246"/>
      <c r="D105" s="246"/>
      <c r="E105" s="246"/>
      <c r="F105" s="246"/>
      <c r="G105" s="246"/>
      <c r="H105" s="246"/>
      <c r="I105" s="246"/>
      <c r="J105" s="246"/>
      <c r="K105" s="246"/>
      <c r="L105" s="246"/>
      <c r="M105" s="246"/>
      <c r="N105" s="246"/>
      <c r="O105" s="246"/>
      <c r="P105" s="246"/>
      <c r="Q105" s="246"/>
    </row>
    <row r="106" spans="2:17" ht="13.5" hidden="1" customHeight="1" x14ac:dyDescent="0.2">
      <c r="B106" s="246"/>
      <c r="C106" s="246"/>
      <c r="D106" s="246"/>
      <c r="E106" s="246"/>
      <c r="F106" s="246"/>
      <c r="G106" s="246"/>
      <c r="H106" s="246"/>
      <c r="I106" s="246"/>
      <c r="J106" s="246"/>
      <c r="K106" s="246"/>
      <c r="L106" s="246"/>
      <c r="M106" s="246"/>
      <c r="N106" s="246"/>
      <c r="O106" s="246"/>
      <c r="P106" s="246"/>
      <c r="Q106" s="246"/>
    </row>
    <row r="107" spans="2:17" ht="13.5" hidden="1" customHeight="1" x14ac:dyDescent="0.2">
      <c r="B107" s="246"/>
      <c r="C107" s="246"/>
      <c r="D107" s="246"/>
      <c r="E107" s="246"/>
      <c r="F107" s="246"/>
      <c r="G107" s="246"/>
      <c r="H107" s="246"/>
      <c r="I107" s="246"/>
      <c r="J107" s="246"/>
      <c r="K107" s="246"/>
      <c r="L107" s="246"/>
      <c r="M107" s="246"/>
      <c r="N107" s="246"/>
      <c r="O107" s="246"/>
      <c r="P107" s="246"/>
      <c r="Q107" s="246"/>
    </row>
    <row r="108" spans="2:17" ht="13.5" hidden="1" customHeight="1" x14ac:dyDescent="0.2">
      <c r="B108" s="246"/>
      <c r="C108" s="246"/>
      <c r="D108" s="246"/>
      <c r="E108" s="246"/>
      <c r="F108" s="246"/>
      <c r="G108" s="246"/>
      <c r="H108" s="246"/>
      <c r="I108" s="246"/>
      <c r="J108" s="246"/>
      <c r="K108" s="246"/>
      <c r="L108" s="246"/>
      <c r="M108" s="246"/>
      <c r="N108" s="246"/>
      <c r="O108" s="246"/>
      <c r="P108" s="246"/>
      <c r="Q108" s="246"/>
    </row>
    <row r="109" spans="2:17" ht="13.5" hidden="1" customHeight="1" x14ac:dyDescent="0.2">
      <c r="B109" s="246"/>
      <c r="C109" s="246"/>
      <c r="D109" s="246"/>
      <c r="E109" s="246"/>
      <c r="F109" s="246"/>
      <c r="G109" s="246"/>
      <c r="H109" s="246"/>
      <c r="I109" s="246"/>
      <c r="J109" s="246"/>
      <c r="K109" s="246"/>
      <c r="L109" s="246"/>
      <c r="M109" s="246"/>
      <c r="N109" s="246"/>
      <c r="O109" s="246"/>
      <c r="P109" s="246"/>
      <c r="Q109" s="246"/>
    </row>
    <row r="110" spans="2:17" ht="13.5" hidden="1" customHeight="1" x14ac:dyDescent="0.2">
      <c r="B110" s="246"/>
      <c r="C110" s="246"/>
      <c r="D110" s="246"/>
      <c r="E110" s="246"/>
      <c r="F110" s="246"/>
      <c r="G110" s="246"/>
      <c r="H110" s="246"/>
      <c r="I110" s="246"/>
      <c r="J110" s="246"/>
      <c r="K110" s="246"/>
      <c r="L110" s="246"/>
      <c r="M110" s="246"/>
      <c r="N110" s="246"/>
      <c r="O110" s="246"/>
      <c r="P110" s="246"/>
      <c r="Q110" s="246"/>
    </row>
    <row r="111" spans="2:17" ht="13.5" hidden="1" customHeight="1" x14ac:dyDescent="0.2">
      <c r="B111" s="246"/>
      <c r="C111" s="246"/>
      <c r="D111" s="246"/>
      <c r="E111" s="246"/>
      <c r="F111" s="246"/>
      <c r="G111" s="246"/>
      <c r="H111" s="246"/>
      <c r="I111" s="246"/>
      <c r="J111" s="246"/>
      <c r="K111" s="246"/>
      <c r="L111" s="246"/>
      <c r="M111" s="246"/>
      <c r="N111" s="246"/>
      <c r="O111" s="246"/>
      <c r="P111" s="246"/>
      <c r="Q111" s="246"/>
    </row>
    <row r="112" spans="2:17" ht="13.5" hidden="1" customHeight="1" x14ac:dyDescent="0.2">
      <c r="B112" s="246"/>
      <c r="C112" s="246"/>
      <c r="D112" s="246"/>
      <c r="E112" s="246"/>
      <c r="F112" s="246"/>
      <c r="G112" s="246"/>
      <c r="H112" s="246"/>
      <c r="I112" s="246"/>
      <c r="J112" s="246"/>
      <c r="K112" s="246"/>
      <c r="L112" s="246"/>
      <c r="M112" s="246"/>
      <c r="N112" s="246"/>
      <c r="O112" s="246"/>
      <c r="P112" s="246"/>
      <c r="Q112" s="246"/>
    </row>
    <row r="113" spans="2:17" ht="13.5" hidden="1" customHeight="1" x14ac:dyDescent="0.2">
      <c r="B113" s="246"/>
      <c r="C113" s="246"/>
      <c r="D113" s="246"/>
      <c r="E113" s="246"/>
      <c r="F113" s="246"/>
      <c r="G113" s="246"/>
      <c r="H113" s="246"/>
      <c r="I113" s="246"/>
      <c r="J113" s="246"/>
      <c r="K113" s="246"/>
      <c r="L113" s="246"/>
      <c r="M113" s="246"/>
      <c r="N113" s="246"/>
      <c r="O113" s="246"/>
      <c r="P113" s="246"/>
      <c r="Q113" s="246"/>
    </row>
    <row r="114" spans="2:17" ht="13.5" hidden="1" customHeight="1" x14ac:dyDescent="0.2">
      <c r="B114" s="246"/>
      <c r="C114" s="246"/>
      <c r="D114" s="246"/>
      <c r="E114" s="246"/>
      <c r="F114" s="246"/>
      <c r="G114" s="246"/>
      <c r="H114" s="246"/>
      <c r="I114" s="246"/>
      <c r="J114" s="246"/>
      <c r="K114" s="246"/>
      <c r="L114" s="246"/>
      <c r="M114" s="246"/>
      <c r="N114" s="246"/>
      <c r="O114" s="246"/>
      <c r="P114" s="246"/>
      <c r="Q114" s="246"/>
    </row>
    <row r="115" spans="2:17" ht="13.5" hidden="1" customHeight="1" x14ac:dyDescent="0.2">
      <c r="B115" s="246"/>
      <c r="C115" s="246"/>
      <c r="D115" s="246"/>
      <c r="E115" s="246"/>
      <c r="F115" s="246"/>
      <c r="G115" s="246"/>
      <c r="H115" s="246"/>
      <c r="I115" s="246"/>
      <c r="J115" s="246"/>
      <c r="K115" s="246"/>
      <c r="L115" s="246"/>
      <c r="M115" s="246"/>
      <c r="N115" s="246"/>
      <c r="O115" s="246"/>
      <c r="P115" s="246"/>
      <c r="Q115" s="246"/>
    </row>
    <row r="116" spans="2:17" ht="13.5" hidden="1" customHeight="1" x14ac:dyDescent="0.2">
      <c r="B116" s="246"/>
      <c r="C116" s="246"/>
      <c r="D116" s="246"/>
      <c r="E116" s="246"/>
      <c r="F116" s="246"/>
      <c r="G116" s="246"/>
      <c r="H116" s="246"/>
      <c r="I116" s="246"/>
      <c r="J116" s="246"/>
      <c r="K116" s="246"/>
      <c r="L116" s="246"/>
      <c r="M116" s="246"/>
      <c r="N116" s="246"/>
      <c r="O116" s="246"/>
      <c r="P116" s="246"/>
      <c r="Q116" s="246"/>
    </row>
    <row r="117" spans="2:17" ht="13.5" hidden="1" customHeight="1" x14ac:dyDescent="0.2">
      <c r="B117" s="246"/>
      <c r="C117" s="246"/>
      <c r="D117" s="246"/>
      <c r="E117" s="246"/>
      <c r="F117" s="246"/>
      <c r="G117" s="246"/>
      <c r="H117" s="246"/>
      <c r="I117" s="246"/>
      <c r="J117" s="246"/>
      <c r="K117" s="246"/>
      <c r="L117" s="246"/>
      <c r="M117" s="246"/>
      <c r="N117" s="246"/>
      <c r="O117" s="246"/>
      <c r="P117" s="246"/>
      <c r="Q117" s="246"/>
    </row>
    <row r="118" spans="2:17" ht="13.5" hidden="1" customHeight="1" x14ac:dyDescent="0.2">
      <c r="B118" s="246"/>
      <c r="C118" s="246"/>
      <c r="D118" s="246"/>
      <c r="E118" s="246"/>
      <c r="F118" s="246"/>
      <c r="G118" s="246"/>
      <c r="H118" s="246"/>
      <c r="I118" s="246"/>
      <c r="J118" s="246"/>
      <c r="K118" s="246"/>
      <c r="L118" s="246"/>
      <c r="M118" s="246"/>
      <c r="N118" s="246"/>
      <c r="O118" s="246"/>
      <c r="P118" s="246"/>
      <c r="Q118" s="246"/>
    </row>
    <row r="119" spans="2:17" ht="13.5" hidden="1" customHeight="1" x14ac:dyDescent="0.2">
      <c r="B119" s="246"/>
      <c r="C119" s="246"/>
      <c r="D119" s="246"/>
      <c r="E119" s="246"/>
      <c r="F119" s="246"/>
      <c r="G119" s="246"/>
      <c r="H119" s="246"/>
      <c r="I119" s="246"/>
      <c r="J119" s="246"/>
      <c r="K119" s="246"/>
      <c r="L119" s="246"/>
      <c r="M119" s="246"/>
      <c r="N119" s="246"/>
      <c r="O119" s="246"/>
      <c r="P119" s="246"/>
      <c r="Q119" s="246"/>
    </row>
    <row r="120" spans="2:17" ht="13.5" hidden="1" customHeight="1" x14ac:dyDescent="0.2">
      <c r="B120" s="246"/>
      <c r="C120" s="246"/>
      <c r="D120" s="246"/>
      <c r="E120" s="246"/>
      <c r="F120" s="246"/>
      <c r="G120" s="246"/>
      <c r="H120" s="246"/>
      <c r="I120" s="246"/>
      <c r="J120" s="246"/>
      <c r="K120" s="246"/>
      <c r="L120" s="246"/>
      <c r="M120" s="246"/>
      <c r="N120" s="246"/>
      <c r="O120" s="246"/>
      <c r="P120" s="246"/>
      <c r="Q120" s="246"/>
    </row>
    <row r="121" spans="2:17" ht="13.5" hidden="1" customHeight="1" x14ac:dyDescent="0.2">
      <c r="B121" s="246"/>
      <c r="C121" s="246"/>
      <c r="D121" s="246"/>
      <c r="E121" s="246"/>
      <c r="F121" s="246"/>
      <c r="G121" s="246"/>
      <c r="H121" s="246"/>
      <c r="I121" s="246"/>
      <c r="J121" s="246"/>
      <c r="K121" s="246"/>
      <c r="L121" s="246"/>
      <c r="M121" s="246"/>
      <c r="N121" s="246"/>
      <c r="O121" s="246"/>
      <c r="P121" s="246"/>
      <c r="Q121" s="246"/>
    </row>
    <row r="122" spans="2:17" ht="13.5" hidden="1" customHeight="1" x14ac:dyDescent="0.2">
      <c r="B122" s="246"/>
      <c r="C122" s="246"/>
      <c r="D122" s="246"/>
      <c r="E122" s="246"/>
      <c r="F122" s="246"/>
      <c r="G122" s="246"/>
      <c r="H122" s="246"/>
      <c r="I122" s="246"/>
      <c r="J122" s="246"/>
      <c r="K122" s="246"/>
      <c r="L122" s="246"/>
      <c r="M122" s="246"/>
      <c r="N122" s="246"/>
      <c r="O122" s="246"/>
      <c r="P122" s="246"/>
      <c r="Q122" s="246"/>
    </row>
    <row r="123" spans="2:17" ht="13.5" hidden="1" customHeight="1" x14ac:dyDescent="0.2">
      <c r="B123" s="246"/>
      <c r="C123" s="246"/>
      <c r="D123" s="246"/>
      <c r="E123" s="246"/>
      <c r="F123" s="246"/>
      <c r="G123" s="246"/>
      <c r="H123" s="246"/>
      <c r="I123" s="246"/>
      <c r="J123" s="246"/>
      <c r="K123" s="246"/>
      <c r="L123" s="246"/>
      <c r="M123" s="246"/>
      <c r="N123" s="246"/>
      <c r="O123" s="246"/>
      <c r="P123" s="246"/>
      <c r="Q123" s="246"/>
    </row>
    <row r="124" spans="2:17" ht="13.5" hidden="1" customHeight="1" x14ac:dyDescent="0.2">
      <c r="B124" s="246"/>
      <c r="C124" s="246"/>
      <c r="D124" s="246"/>
      <c r="E124" s="246"/>
      <c r="F124" s="246"/>
      <c r="G124" s="246"/>
      <c r="H124" s="246"/>
      <c r="I124" s="246"/>
      <c r="J124" s="246"/>
      <c r="K124" s="246"/>
      <c r="L124" s="246"/>
      <c r="M124" s="246"/>
      <c r="N124" s="246"/>
      <c r="O124" s="246"/>
      <c r="P124" s="246"/>
      <c r="Q124" s="246"/>
    </row>
    <row r="125" spans="2:17" ht="13.5" hidden="1" customHeight="1" x14ac:dyDescent="0.2">
      <c r="B125" s="246"/>
      <c r="C125" s="246"/>
      <c r="D125" s="246"/>
      <c r="E125" s="246"/>
      <c r="F125" s="246"/>
      <c r="G125" s="246"/>
      <c r="H125" s="246"/>
      <c r="I125" s="246"/>
      <c r="J125" s="246"/>
      <c r="K125" s="246"/>
      <c r="L125" s="246"/>
      <c r="M125" s="246"/>
      <c r="N125" s="246"/>
      <c r="O125" s="246"/>
      <c r="P125" s="246"/>
      <c r="Q125" s="246"/>
    </row>
    <row r="126" spans="2:17" ht="13.5" hidden="1" customHeight="1" x14ac:dyDescent="0.2">
      <c r="B126" s="246"/>
      <c r="C126" s="246"/>
      <c r="D126" s="246"/>
      <c r="E126" s="246"/>
      <c r="F126" s="246"/>
      <c r="G126" s="246"/>
      <c r="H126" s="246"/>
      <c r="I126" s="246"/>
      <c r="J126" s="246"/>
      <c r="K126" s="246"/>
      <c r="L126" s="246"/>
      <c r="M126" s="246"/>
      <c r="N126" s="246"/>
      <c r="O126" s="246"/>
      <c r="P126" s="246"/>
      <c r="Q126" s="246"/>
    </row>
    <row r="127" spans="2:17" ht="13.5" hidden="1" customHeight="1" x14ac:dyDescent="0.2">
      <c r="B127" s="246"/>
      <c r="C127" s="246"/>
      <c r="D127" s="246"/>
      <c r="E127" s="246"/>
      <c r="F127" s="246"/>
      <c r="G127" s="246"/>
      <c r="H127" s="246"/>
      <c r="I127" s="246"/>
      <c r="J127" s="246"/>
      <c r="K127" s="246"/>
      <c r="L127" s="246"/>
      <c r="M127" s="246"/>
      <c r="N127" s="246"/>
      <c r="O127" s="246"/>
      <c r="P127" s="246"/>
      <c r="Q127" s="246"/>
    </row>
    <row r="128" spans="2:17" ht="13.5" hidden="1" customHeight="1" x14ac:dyDescent="0.2">
      <c r="B128" s="246"/>
      <c r="C128" s="246"/>
      <c r="D128" s="246"/>
      <c r="E128" s="246"/>
      <c r="F128" s="246"/>
      <c r="G128" s="246"/>
      <c r="H128" s="246"/>
      <c r="I128" s="246"/>
      <c r="J128" s="246"/>
      <c r="K128" s="246"/>
      <c r="L128" s="246"/>
      <c r="M128" s="246"/>
      <c r="N128" s="246"/>
      <c r="O128" s="246"/>
      <c r="P128" s="246"/>
      <c r="Q128" s="246"/>
    </row>
    <row r="129" spans="2:17" ht="13.5" hidden="1" customHeight="1" x14ac:dyDescent="0.2">
      <c r="B129" s="246"/>
      <c r="C129" s="246"/>
      <c r="D129" s="246"/>
      <c r="E129" s="246"/>
      <c r="F129" s="246"/>
      <c r="G129" s="246"/>
      <c r="H129" s="246"/>
      <c r="I129" s="246"/>
      <c r="J129" s="246"/>
      <c r="K129" s="246"/>
      <c r="L129" s="246"/>
      <c r="M129" s="246"/>
      <c r="N129" s="246"/>
      <c r="O129" s="246"/>
      <c r="P129" s="246"/>
      <c r="Q129" s="246"/>
    </row>
    <row r="130" spans="2:17" ht="13.5" hidden="1" customHeight="1" x14ac:dyDescent="0.2">
      <c r="B130" s="246"/>
      <c r="C130" s="246"/>
      <c r="D130" s="246"/>
      <c r="E130" s="246"/>
      <c r="F130" s="246"/>
      <c r="G130" s="246"/>
      <c r="H130" s="246"/>
      <c r="I130" s="246"/>
      <c r="J130" s="246"/>
      <c r="K130" s="246"/>
      <c r="L130" s="246"/>
      <c r="M130" s="246"/>
      <c r="N130" s="246"/>
      <c r="O130" s="246"/>
      <c r="P130" s="246"/>
      <c r="Q130" s="246"/>
    </row>
    <row r="131" spans="2:17" ht="13.5" hidden="1" customHeight="1" x14ac:dyDescent="0.2">
      <c r="B131" s="246"/>
      <c r="C131" s="246"/>
      <c r="D131" s="246"/>
      <c r="E131" s="246"/>
      <c r="F131" s="246"/>
      <c r="G131" s="246"/>
      <c r="H131" s="246"/>
      <c r="I131" s="246"/>
      <c r="J131" s="246"/>
      <c r="K131" s="246"/>
      <c r="L131" s="246"/>
      <c r="M131" s="246"/>
      <c r="N131" s="246"/>
      <c r="O131" s="246"/>
      <c r="P131" s="246"/>
      <c r="Q131" s="246"/>
    </row>
    <row r="132" spans="2:17" ht="13.5" hidden="1" customHeight="1" x14ac:dyDescent="0.2">
      <c r="B132" s="246"/>
      <c r="C132" s="246"/>
      <c r="D132" s="246"/>
      <c r="E132" s="246"/>
      <c r="F132" s="246"/>
      <c r="G132" s="246"/>
      <c r="H132" s="246"/>
      <c r="I132" s="246"/>
      <c r="J132" s="246"/>
      <c r="K132" s="246"/>
      <c r="L132" s="246"/>
      <c r="M132" s="246"/>
      <c r="N132" s="246"/>
      <c r="O132" s="246"/>
      <c r="P132" s="246"/>
      <c r="Q132" s="246"/>
    </row>
    <row r="133" spans="2:17" ht="13.5" hidden="1" customHeight="1" x14ac:dyDescent="0.2">
      <c r="B133" s="246"/>
      <c r="C133" s="246"/>
      <c r="D133" s="246"/>
      <c r="E133" s="246"/>
      <c r="F133" s="246"/>
      <c r="G133" s="246"/>
      <c r="H133" s="246"/>
      <c r="I133" s="246"/>
      <c r="J133" s="246"/>
      <c r="K133" s="246"/>
      <c r="L133" s="246"/>
      <c r="M133" s="246"/>
      <c r="N133" s="246"/>
      <c r="O133" s="246"/>
      <c r="P133" s="246"/>
      <c r="Q133" s="246"/>
    </row>
    <row r="134" spans="2:17" ht="13.5" hidden="1" customHeight="1" x14ac:dyDescent="0.2">
      <c r="B134" s="246"/>
      <c r="C134" s="246"/>
      <c r="D134" s="246"/>
      <c r="E134" s="246"/>
      <c r="F134" s="246"/>
      <c r="G134" s="246"/>
      <c r="H134" s="246"/>
      <c r="I134" s="246"/>
      <c r="J134" s="246"/>
      <c r="K134" s="246"/>
      <c r="L134" s="246"/>
      <c r="M134" s="246"/>
      <c r="N134" s="246"/>
      <c r="O134" s="246"/>
      <c r="P134" s="246"/>
      <c r="Q134" s="246"/>
    </row>
    <row r="135" spans="2:17" ht="13.5" hidden="1" customHeight="1" x14ac:dyDescent="0.2">
      <c r="B135" s="246"/>
      <c r="C135" s="246"/>
      <c r="D135" s="246"/>
      <c r="E135" s="246"/>
      <c r="F135" s="246"/>
      <c r="G135" s="246"/>
      <c r="H135" s="246"/>
      <c r="I135" s="246"/>
      <c r="J135" s="246"/>
      <c r="K135" s="246"/>
      <c r="L135" s="246"/>
      <c r="M135" s="246"/>
      <c r="N135" s="246"/>
      <c r="O135" s="246"/>
      <c r="P135" s="246"/>
      <c r="Q135" s="246"/>
    </row>
    <row r="136" spans="2:17" ht="13.5" hidden="1" customHeight="1" x14ac:dyDescent="0.2">
      <c r="B136" s="246"/>
      <c r="C136" s="246"/>
      <c r="D136" s="246"/>
      <c r="E136" s="246"/>
      <c r="F136" s="246"/>
      <c r="G136" s="246"/>
      <c r="H136" s="246"/>
      <c r="I136" s="246"/>
      <c r="J136" s="246"/>
      <c r="K136" s="246"/>
      <c r="L136" s="246"/>
      <c r="M136" s="246"/>
      <c r="N136" s="246"/>
      <c r="O136" s="246"/>
      <c r="P136" s="246"/>
      <c r="Q136" s="246"/>
    </row>
    <row r="137" spans="2:17" ht="13.5" hidden="1" customHeight="1" x14ac:dyDescent="0.2">
      <c r="B137" s="246"/>
      <c r="C137" s="246"/>
      <c r="D137" s="246"/>
      <c r="E137" s="246"/>
      <c r="F137" s="246"/>
      <c r="G137" s="246"/>
      <c r="H137" s="246"/>
      <c r="I137" s="246"/>
      <c r="J137" s="246"/>
      <c r="K137" s="246"/>
      <c r="L137" s="246"/>
      <c r="M137" s="246"/>
      <c r="N137" s="246"/>
      <c r="O137" s="246"/>
      <c r="P137" s="246"/>
      <c r="Q137" s="246"/>
    </row>
    <row r="138" spans="2:17" ht="13.5" hidden="1" customHeight="1" x14ac:dyDescent="0.2">
      <c r="B138" s="246"/>
      <c r="C138" s="246"/>
      <c r="D138" s="246"/>
      <c r="E138" s="246"/>
      <c r="F138" s="246"/>
      <c r="G138" s="246"/>
      <c r="H138" s="246"/>
      <c r="I138" s="246"/>
      <c r="J138" s="246"/>
      <c r="K138" s="246"/>
      <c r="L138" s="246"/>
      <c r="M138" s="246"/>
      <c r="N138" s="246"/>
      <c r="O138" s="246"/>
      <c r="P138" s="246"/>
      <c r="Q138" s="246"/>
    </row>
    <row r="139" spans="2:17" ht="13.5" hidden="1" customHeight="1" x14ac:dyDescent="0.2">
      <c r="B139" s="246"/>
      <c r="C139" s="246"/>
      <c r="D139" s="246"/>
      <c r="E139" s="246"/>
      <c r="F139" s="246"/>
      <c r="G139" s="246"/>
      <c r="H139" s="246"/>
      <c r="I139" s="246"/>
      <c r="J139" s="246"/>
      <c r="K139" s="246"/>
      <c r="L139" s="246"/>
      <c r="M139" s="246"/>
      <c r="N139" s="246"/>
      <c r="O139" s="246"/>
      <c r="P139" s="246"/>
      <c r="Q139" s="246"/>
    </row>
    <row r="140" spans="2:17" ht="13.5" hidden="1" customHeight="1" x14ac:dyDescent="0.2">
      <c r="B140" s="246"/>
      <c r="C140" s="246"/>
      <c r="D140" s="246"/>
      <c r="E140" s="246"/>
      <c r="F140" s="246"/>
      <c r="G140" s="246"/>
      <c r="H140" s="246"/>
      <c r="I140" s="246"/>
      <c r="J140" s="246"/>
      <c r="K140" s="246"/>
      <c r="L140" s="246"/>
      <c r="M140" s="246"/>
      <c r="N140" s="246"/>
      <c r="O140" s="246"/>
      <c r="P140" s="246"/>
      <c r="Q140" s="246"/>
    </row>
    <row r="141" spans="2:17" ht="13.5" hidden="1" customHeight="1" x14ac:dyDescent="0.2">
      <c r="B141" s="246"/>
      <c r="C141" s="246"/>
      <c r="D141" s="246"/>
      <c r="E141" s="246"/>
      <c r="F141" s="246"/>
      <c r="G141" s="246"/>
      <c r="H141" s="246"/>
      <c r="I141" s="246"/>
      <c r="J141" s="246"/>
      <c r="K141" s="246"/>
      <c r="L141" s="246"/>
      <c r="M141" s="246"/>
      <c r="N141" s="246"/>
      <c r="O141" s="246"/>
      <c r="P141" s="246"/>
      <c r="Q141" s="246"/>
    </row>
    <row r="142" spans="2:17" ht="13.5" hidden="1" customHeight="1" x14ac:dyDescent="0.2">
      <c r="B142" s="246"/>
      <c r="C142" s="246"/>
      <c r="D142" s="246"/>
      <c r="E142" s="246"/>
      <c r="F142" s="246"/>
      <c r="G142" s="246"/>
      <c r="H142" s="246"/>
      <c r="I142" s="246"/>
      <c r="J142" s="246"/>
      <c r="K142" s="246"/>
      <c r="L142" s="246"/>
      <c r="M142" s="246"/>
      <c r="N142" s="246"/>
      <c r="O142" s="246"/>
      <c r="P142" s="246"/>
      <c r="Q142" s="246"/>
    </row>
    <row r="143" spans="2:17" ht="13.5" hidden="1" customHeight="1" x14ac:dyDescent="0.2">
      <c r="B143" s="246"/>
      <c r="C143" s="246"/>
      <c r="D143" s="246"/>
      <c r="E143" s="246"/>
      <c r="F143" s="246"/>
      <c r="G143" s="246"/>
      <c r="H143" s="246"/>
      <c r="I143" s="246"/>
      <c r="J143" s="246"/>
      <c r="K143" s="246"/>
      <c r="L143" s="246"/>
      <c r="M143" s="246"/>
      <c r="N143" s="246"/>
      <c r="O143" s="246"/>
      <c r="P143" s="246"/>
      <c r="Q143" s="246"/>
    </row>
    <row r="144" spans="2:17" ht="13.5" hidden="1" customHeight="1" x14ac:dyDescent="0.2">
      <c r="B144" s="246"/>
      <c r="C144" s="246"/>
      <c r="D144" s="246"/>
      <c r="E144" s="246"/>
      <c r="F144" s="246"/>
      <c r="G144" s="246"/>
      <c r="H144" s="246"/>
      <c r="I144" s="246"/>
      <c r="J144" s="246"/>
      <c r="K144" s="246"/>
      <c r="L144" s="246"/>
      <c r="M144" s="246"/>
      <c r="N144" s="246"/>
      <c r="O144" s="246"/>
      <c r="P144" s="246"/>
      <c r="Q144" s="246"/>
    </row>
    <row r="145" spans="2:17" ht="13.5" hidden="1" customHeight="1" x14ac:dyDescent="0.2">
      <c r="B145" s="246"/>
      <c r="C145" s="246"/>
      <c r="D145" s="246"/>
      <c r="E145" s="246"/>
      <c r="F145" s="246"/>
      <c r="G145" s="246"/>
      <c r="H145" s="246"/>
      <c r="I145" s="246"/>
      <c r="J145" s="246"/>
      <c r="K145" s="246"/>
      <c r="L145" s="246"/>
      <c r="M145" s="246"/>
      <c r="N145" s="246"/>
      <c r="O145" s="246"/>
      <c r="P145" s="246"/>
      <c r="Q145" s="246"/>
    </row>
    <row r="146" spans="2:17" ht="13.5" hidden="1" customHeight="1" x14ac:dyDescent="0.2">
      <c r="B146" s="246"/>
      <c r="C146" s="246"/>
      <c r="D146" s="246"/>
      <c r="E146" s="246"/>
      <c r="F146" s="246"/>
      <c r="G146" s="246"/>
      <c r="H146" s="246"/>
      <c r="I146" s="246"/>
      <c r="J146" s="246"/>
      <c r="K146" s="246"/>
      <c r="L146" s="246"/>
      <c r="M146" s="246"/>
      <c r="N146" s="246"/>
      <c r="O146" s="246"/>
      <c r="P146" s="246"/>
      <c r="Q146" s="246"/>
    </row>
    <row r="147" spans="2:17" ht="13.5" hidden="1" customHeight="1" x14ac:dyDescent="0.2">
      <c r="B147" s="246"/>
      <c r="C147" s="246"/>
      <c r="D147" s="246"/>
      <c r="E147" s="246"/>
      <c r="F147" s="246"/>
      <c r="G147" s="246"/>
      <c r="H147" s="246"/>
      <c r="I147" s="246"/>
      <c r="J147" s="246"/>
      <c r="K147" s="246"/>
      <c r="L147" s="246"/>
      <c r="M147" s="246"/>
      <c r="N147" s="246"/>
      <c r="O147" s="246"/>
      <c r="P147" s="246"/>
      <c r="Q147" s="246"/>
    </row>
    <row r="148" spans="2:17" ht="13.5" hidden="1" customHeight="1" x14ac:dyDescent="0.2">
      <c r="B148" s="246"/>
      <c r="C148" s="246"/>
      <c r="D148" s="246"/>
      <c r="E148" s="246"/>
      <c r="F148" s="246"/>
      <c r="G148" s="246"/>
      <c r="H148" s="246"/>
      <c r="I148" s="246"/>
      <c r="J148" s="246"/>
      <c r="K148" s="246"/>
      <c r="L148" s="246"/>
      <c r="M148" s="246"/>
      <c r="N148" s="246"/>
      <c r="O148" s="246"/>
      <c r="P148" s="246"/>
      <c r="Q148" s="246"/>
    </row>
    <row r="149" spans="2:17" ht="13.5" hidden="1" customHeight="1" x14ac:dyDescent="0.2">
      <c r="B149" s="246"/>
      <c r="C149" s="246"/>
      <c r="D149" s="246"/>
      <c r="E149" s="246"/>
      <c r="F149" s="246"/>
      <c r="G149" s="246"/>
      <c r="H149" s="246"/>
      <c r="I149" s="246"/>
      <c r="J149" s="246"/>
      <c r="K149" s="246"/>
      <c r="L149" s="246"/>
      <c r="M149" s="246"/>
      <c r="N149" s="246"/>
      <c r="O149" s="246"/>
      <c r="P149" s="246"/>
      <c r="Q149" s="246"/>
    </row>
    <row r="150" spans="2:17" ht="13.5" hidden="1" customHeight="1" x14ac:dyDescent="0.2">
      <c r="B150" s="246"/>
      <c r="C150" s="246"/>
      <c r="D150" s="246"/>
      <c r="E150" s="246"/>
      <c r="F150" s="246"/>
      <c r="G150" s="246"/>
      <c r="H150" s="246"/>
      <c r="I150" s="246"/>
      <c r="J150" s="246"/>
      <c r="K150" s="246"/>
      <c r="L150" s="246"/>
      <c r="M150" s="246"/>
      <c r="N150" s="246"/>
      <c r="O150" s="246"/>
      <c r="P150" s="246"/>
      <c r="Q150" s="246"/>
    </row>
    <row r="151" spans="2:17" ht="13.5" hidden="1" customHeight="1" x14ac:dyDescent="0.2">
      <c r="B151" s="246"/>
      <c r="C151" s="246"/>
      <c r="D151" s="246"/>
      <c r="E151" s="246"/>
      <c r="F151" s="246"/>
      <c r="G151" s="246"/>
      <c r="H151" s="246"/>
      <c r="I151" s="246"/>
      <c r="J151" s="246"/>
      <c r="K151" s="246"/>
      <c r="L151" s="246"/>
      <c r="M151" s="246"/>
      <c r="N151" s="246"/>
      <c r="O151" s="246"/>
      <c r="P151" s="246"/>
      <c r="Q151" s="246"/>
    </row>
    <row r="152" spans="2:17" ht="13.5" hidden="1" customHeight="1" x14ac:dyDescent="0.2">
      <c r="B152" s="246"/>
      <c r="C152" s="246"/>
      <c r="D152" s="246"/>
      <c r="E152" s="246"/>
      <c r="F152" s="246"/>
      <c r="G152" s="246"/>
      <c r="H152" s="246"/>
      <c r="I152" s="246"/>
      <c r="J152" s="246"/>
      <c r="K152" s="246"/>
      <c r="L152" s="246"/>
      <c r="M152" s="246"/>
      <c r="N152" s="246"/>
      <c r="O152" s="246"/>
      <c r="P152" s="246"/>
      <c r="Q152" s="246"/>
    </row>
    <row r="153" spans="2:17" ht="13.5" hidden="1" customHeight="1" x14ac:dyDescent="0.2">
      <c r="B153" s="246"/>
      <c r="C153" s="246"/>
      <c r="D153" s="246"/>
      <c r="E153" s="246"/>
      <c r="F153" s="246"/>
      <c r="G153" s="246"/>
      <c r="H153" s="246"/>
      <c r="I153" s="246"/>
      <c r="J153" s="246"/>
      <c r="K153" s="246"/>
      <c r="L153" s="246"/>
      <c r="M153" s="246"/>
      <c r="N153" s="246"/>
      <c r="O153" s="246"/>
      <c r="P153" s="246"/>
      <c r="Q153" s="246"/>
    </row>
    <row r="154" spans="2:17" ht="13.5" hidden="1" customHeight="1" x14ac:dyDescent="0.2">
      <c r="B154" s="246"/>
      <c r="C154" s="246"/>
      <c r="D154" s="246"/>
      <c r="E154" s="246"/>
      <c r="F154" s="246"/>
      <c r="G154" s="246"/>
      <c r="H154" s="246"/>
      <c r="I154" s="246"/>
      <c r="J154" s="246"/>
      <c r="K154" s="246"/>
      <c r="L154" s="246"/>
      <c r="M154" s="246"/>
      <c r="N154" s="246"/>
      <c r="O154" s="246"/>
      <c r="P154" s="246"/>
      <c r="Q154" s="246"/>
    </row>
    <row r="155" spans="2:17" ht="13.5" hidden="1" customHeight="1" x14ac:dyDescent="0.2">
      <c r="B155" s="246"/>
      <c r="C155" s="246"/>
      <c r="D155" s="246"/>
      <c r="E155" s="246"/>
      <c r="F155" s="246"/>
      <c r="G155" s="246"/>
      <c r="H155" s="246"/>
      <c r="I155" s="246"/>
      <c r="J155" s="246"/>
      <c r="K155" s="246"/>
      <c r="L155" s="246"/>
      <c r="M155" s="246"/>
      <c r="N155" s="246"/>
      <c r="O155" s="246"/>
      <c r="P155" s="246"/>
      <c r="Q155" s="246"/>
    </row>
    <row r="156" spans="2:17" ht="13.5" hidden="1" customHeight="1" x14ac:dyDescent="0.2">
      <c r="B156" s="246"/>
      <c r="C156" s="246"/>
      <c r="D156" s="246"/>
      <c r="E156" s="246"/>
      <c r="F156" s="246"/>
      <c r="G156" s="246"/>
      <c r="H156" s="246"/>
      <c r="I156" s="246"/>
      <c r="J156" s="246"/>
      <c r="K156" s="246"/>
      <c r="L156" s="246"/>
      <c r="M156" s="246"/>
      <c r="N156" s="246"/>
      <c r="O156" s="246"/>
      <c r="P156" s="246"/>
      <c r="Q156" s="246"/>
    </row>
    <row r="157" spans="2:17" ht="13.5" hidden="1" customHeight="1" x14ac:dyDescent="0.2">
      <c r="B157" s="246"/>
      <c r="C157" s="246"/>
      <c r="D157" s="246"/>
      <c r="E157" s="246"/>
      <c r="F157" s="246"/>
      <c r="G157" s="246"/>
      <c r="H157" s="246"/>
      <c r="I157" s="246"/>
      <c r="J157" s="246"/>
      <c r="K157" s="246"/>
      <c r="L157" s="246"/>
      <c r="M157" s="246"/>
      <c r="N157" s="246"/>
      <c r="O157" s="246"/>
      <c r="P157" s="246"/>
      <c r="Q157" s="246"/>
    </row>
    <row r="158" spans="2:17" ht="13.5" hidden="1" customHeight="1" x14ac:dyDescent="0.2">
      <c r="B158" s="246"/>
      <c r="C158" s="246"/>
      <c r="D158" s="246"/>
      <c r="E158" s="246"/>
      <c r="F158" s="246"/>
      <c r="G158" s="246"/>
      <c r="H158" s="246"/>
      <c r="I158" s="246"/>
      <c r="J158" s="246"/>
      <c r="K158" s="246"/>
      <c r="L158" s="246"/>
      <c r="M158" s="246"/>
      <c r="N158" s="246"/>
      <c r="O158" s="246"/>
      <c r="P158" s="246"/>
      <c r="Q158" s="246"/>
    </row>
    <row r="159" spans="2:17" ht="13.5" hidden="1" customHeight="1" x14ac:dyDescent="0.2">
      <c r="B159" s="246"/>
      <c r="C159" s="246"/>
      <c r="D159" s="246"/>
      <c r="E159" s="246"/>
      <c r="F159" s="246"/>
      <c r="G159" s="246"/>
      <c r="H159" s="246"/>
      <c r="I159" s="246"/>
      <c r="J159" s="246"/>
      <c r="K159" s="246"/>
      <c r="L159" s="246"/>
      <c r="M159" s="246"/>
      <c r="N159" s="246"/>
      <c r="O159" s="246"/>
      <c r="P159" s="246"/>
      <c r="Q159" s="246"/>
    </row>
    <row r="160" spans="2:17" ht="13.5" hidden="1" customHeight="1" x14ac:dyDescent="0.2">
      <c r="B160" s="246"/>
      <c r="C160" s="246"/>
      <c r="D160" s="246"/>
      <c r="E160" s="246"/>
      <c r="F160" s="246"/>
      <c r="G160" s="246"/>
      <c r="H160" s="246"/>
      <c r="I160" s="246"/>
      <c r="J160" s="246"/>
      <c r="K160" s="246"/>
      <c r="L160" s="246"/>
      <c r="M160" s="246"/>
      <c r="N160" s="246"/>
      <c r="O160" s="246"/>
      <c r="P160" s="246"/>
      <c r="Q160" s="24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G48" sqref="G48"/>
    </sheetView>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3" zoomScaleNormal="100" zoomScaleSheetLayoutView="55" workbookViewId="0">
      <selection activeCell="G48" sqref="G48"/>
    </sheetView>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x14ac:dyDescent="0.2"/>
  <cols>
    <col min="1" max="1" width="45.88671875" style="106" customWidth="1"/>
    <col min="2" max="8" width="13.33203125" style="106" customWidth="1"/>
    <col min="9" max="16384" width="11.109375" style="106"/>
  </cols>
  <sheetData>
    <row r="1" spans="1:8" x14ac:dyDescent="0.2">
      <c r="A1" s="100"/>
      <c r="B1" s="101"/>
      <c r="C1" s="102"/>
      <c r="D1" s="103"/>
      <c r="E1" s="104"/>
      <c r="F1" s="104"/>
      <c r="G1" s="104"/>
      <c r="H1" s="105"/>
    </row>
    <row r="2" spans="1:8" x14ac:dyDescent="0.2">
      <c r="A2" s="107"/>
      <c r="B2" s="108"/>
      <c r="C2" s="109"/>
      <c r="D2" s="110" t="s">
        <v>40</v>
      </c>
      <c r="E2" s="111"/>
      <c r="F2" s="112" t="s">
        <v>520</v>
      </c>
      <c r="G2" s="113"/>
      <c r="H2" s="114"/>
    </row>
    <row r="3" spans="1:8" x14ac:dyDescent="0.2">
      <c r="A3" s="110" t="s">
        <v>513</v>
      </c>
      <c r="B3" s="115"/>
      <c r="C3" s="116"/>
      <c r="D3" s="117">
        <v>170516</v>
      </c>
      <c r="E3" s="118"/>
      <c r="F3" s="119">
        <v>221823</v>
      </c>
      <c r="G3" s="120"/>
      <c r="H3" s="121"/>
    </row>
    <row r="4" spans="1:8" x14ac:dyDescent="0.2">
      <c r="A4" s="122"/>
      <c r="B4" s="123"/>
      <c r="C4" s="124"/>
      <c r="D4" s="125">
        <v>47901</v>
      </c>
      <c r="E4" s="126"/>
      <c r="F4" s="127">
        <v>104431</v>
      </c>
      <c r="G4" s="128"/>
      <c r="H4" s="129"/>
    </row>
    <row r="5" spans="1:8" x14ac:dyDescent="0.2">
      <c r="A5" s="110" t="s">
        <v>515</v>
      </c>
      <c r="B5" s="115"/>
      <c r="C5" s="116"/>
      <c r="D5" s="117">
        <v>222847</v>
      </c>
      <c r="E5" s="118"/>
      <c r="F5" s="119">
        <v>263041</v>
      </c>
      <c r="G5" s="120"/>
      <c r="H5" s="121"/>
    </row>
    <row r="6" spans="1:8" x14ac:dyDescent="0.2">
      <c r="A6" s="122"/>
      <c r="B6" s="123"/>
      <c r="C6" s="124"/>
      <c r="D6" s="125">
        <v>64561</v>
      </c>
      <c r="E6" s="126"/>
      <c r="F6" s="127">
        <v>103171</v>
      </c>
      <c r="G6" s="128"/>
      <c r="H6" s="129"/>
    </row>
    <row r="7" spans="1:8" x14ac:dyDescent="0.2">
      <c r="A7" s="110" t="s">
        <v>516</v>
      </c>
      <c r="B7" s="115"/>
      <c r="C7" s="116"/>
      <c r="D7" s="117">
        <v>246430</v>
      </c>
      <c r="E7" s="118"/>
      <c r="F7" s="119">
        <v>272886</v>
      </c>
      <c r="G7" s="120"/>
      <c r="H7" s="121"/>
    </row>
    <row r="8" spans="1:8" x14ac:dyDescent="0.2">
      <c r="A8" s="122"/>
      <c r="B8" s="123"/>
      <c r="C8" s="124"/>
      <c r="D8" s="125">
        <v>100723</v>
      </c>
      <c r="E8" s="126"/>
      <c r="F8" s="127">
        <v>125724</v>
      </c>
      <c r="G8" s="128"/>
      <c r="H8" s="129"/>
    </row>
    <row r="9" spans="1:8" x14ac:dyDescent="0.2">
      <c r="A9" s="110" t="s">
        <v>517</v>
      </c>
      <c r="B9" s="115"/>
      <c r="C9" s="116"/>
      <c r="D9" s="117">
        <v>125859</v>
      </c>
      <c r="E9" s="118"/>
      <c r="F9" s="119">
        <v>245039</v>
      </c>
      <c r="G9" s="120"/>
      <c r="H9" s="121"/>
    </row>
    <row r="10" spans="1:8" x14ac:dyDescent="0.2">
      <c r="A10" s="122"/>
      <c r="B10" s="123"/>
      <c r="C10" s="124"/>
      <c r="D10" s="125">
        <v>60075</v>
      </c>
      <c r="E10" s="126"/>
      <c r="F10" s="127">
        <v>108922</v>
      </c>
      <c r="G10" s="128"/>
      <c r="H10" s="129"/>
    </row>
    <row r="11" spans="1:8" x14ac:dyDescent="0.2">
      <c r="A11" s="110" t="s">
        <v>518</v>
      </c>
      <c r="B11" s="115"/>
      <c r="C11" s="116"/>
      <c r="D11" s="117">
        <v>138390</v>
      </c>
      <c r="E11" s="118"/>
      <c r="F11" s="119">
        <v>237994</v>
      </c>
      <c r="G11" s="120"/>
      <c r="H11" s="121"/>
    </row>
    <row r="12" spans="1:8" x14ac:dyDescent="0.2">
      <c r="A12" s="122"/>
      <c r="B12" s="123"/>
      <c r="C12" s="130"/>
      <c r="D12" s="125">
        <v>50631</v>
      </c>
      <c r="E12" s="126"/>
      <c r="F12" s="127">
        <v>110361</v>
      </c>
      <c r="G12" s="128"/>
      <c r="H12" s="129"/>
    </row>
    <row r="13" spans="1:8" x14ac:dyDescent="0.2">
      <c r="A13" s="110"/>
      <c r="B13" s="115"/>
      <c r="C13" s="131"/>
      <c r="D13" s="132">
        <v>180808</v>
      </c>
      <c r="E13" s="133"/>
      <c r="F13" s="134">
        <v>248157</v>
      </c>
      <c r="G13" s="135"/>
      <c r="H13" s="121"/>
    </row>
    <row r="14" spans="1:8" x14ac:dyDescent="0.2">
      <c r="A14" s="122"/>
      <c r="B14" s="123"/>
      <c r="C14" s="124"/>
      <c r="D14" s="125">
        <v>64778</v>
      </c>
      <c r="E14" s="126"/>
      <c r="F14" s="127">
        <v>110522</v>
      </c>
      <c r="G14" s="128"/>
      <c r="H14" s="129"/>
    </row>
    <row r="17" spans="1:11" x14ac:dyDescent="0.2">
      <c r="A17" s="106" t="s">
        <v>41</v>
      </c>
    </row>
    <row r="18" spans="1:11" x14ac:dyDescent="0.2">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2">
      <c r="A19" s="136" t="s">
        <v>42</v>
      </c>
      <c r="B19" s="136">
        <f>ROUND(VALUE(SUBSTITUTE(実質収支比率等に係る経年分析!F$48,"▲","-")),2)</f>
        <v>5.0199999999999996</v>
      </c>
      <c r="C19" s="136">
        <f>ROUND(VALUE(SUBSTITUTE(実質収支比率等に係る経年分析!G$48,"▲","-")),2)</f>
        <v>4.21</v>
      </c>
      <c r="D19" s="136">
        <f>ROUND(VALUE(SUBSTITUTE(実質収支比率等に係る経年分析!H$48,"▲","-")),2)</f>
        <v>5.63</v>
      </c>
      <c r="E19" s="136">
        <f>ROUND(VALUE(SUBSTITUTE(実質収支比率等に係る経年分析!I$48,"▲","-")),2)</f>
        <v>4.93</v>
      </c>
      <c r="F19" s="136">
        <f>ROUND(VALUE(SUBSTITUTE(実質収支比率等に係る経年分析!J$48,"▲","-")),2)</f>
        <v>4.54</v>
      </c>
    </row>
    <row r="20" spans="1:11" x14ac:dyDescent="0.2">
      <c r="A20" s="136" t="s">
        <v>43</v>
      </c>
      <c r="B20" s="136">
        <f>ROUND(VALUE(SUBSTITUTE(実質収支比率等に係る経年分析!F$47,"▲","-")),2)</f>
        <v>29.78</v>
      </c>
      <c r="C20" s="136">
        <f>ROUND(VALUE(SUBSTITUTE(実質収支比率等に係る経年分析!G$47,"▲","-")),2)</f>
        <v>25.63</v>
      </c>
      <c r="D20" s="136">
        <f>ROUND(VALUE(SUBSTITUTE(実質収支比率等に係る経年分析!H$47,"▲","-")),2)</f>
        <v>21.55</v>
      </c>
      <c r="E20" s="136">
        <f>ROUND(VALUE(SUBSTITUTE(実質収支比率等に係る経年分析!I$47,"▲","-")),2)</f>
        <v>20.100000000000001</v>
      </c>
      <c r="F20" s="136">
        <f>ROUND(VALUE(SUBSTITUTE(実質収支比率等に係る経年分析!J$47,"▲","-")),2)</f>
        <v>20.52</v>
      </c>
    </row>
    <row r="21" spans="1:11" x14ac:dyDescent="0.2">
      <c r="A21" s="136" t="s">
        <v>44</v>
      </c>
      <c r="B21" s="136">
        <f>IF(ISNUMBER(VALUE(SUBSTITUTE(実質収支比率等に係る経年分析!F$49,"▲","-"))),ROUND(VALUE(SUBSTITUTE(実質収支比率等に係る経年分析!F$49,"▲","-")),2),NA())</f>
        <v>1.39</v>
      </c>
      <c r="C21" s="136">
        <f>IF(ISNUMBER(VALUE(SUBSTITUTE(実質収支比率等に係る経年分析!G$49,"▲","-"))),ROUND(VALUE(SUBSTITUTE(実質収支比率等に係る経年分析!G$49,"▲","-")),2),NA())</f>
        <v>-4.93</v>
      </c>
      <c r="D21" s="136">
        <f>IF(ISNUMBER(VALUE(SUBSTITUTE(実質収支比率等に係る経年分析!H$49,"▲","-"))),ROUND(VALUE(SUBSTITUTE(実質収支比率等に係る経年分析!H$49,"▲","-")),2),NA())</f>
        <v>1.81</v>
      </c>
      <c r="E21" s="136">
        <f>IF(ISNUMBER(VALUE(SUBSTITUTE(実質収支比率等に係る経年分析!I$49,"▲","-"))),ROUND(VALUE(SUBSTITUTE(実質収支比率等に係る経年分析!I$49,"▲","-")),2),NA())</f>
        <v>2.5499999999999998</v>
      </c>
      <c r="F21" s="136">
        <f>IF(ISNUMBER(VALUE(SUBSTITUTE(実質収支比率等に係る経年分析!J$49,"▲","-"))),ROUND(VALUE(SUBSTITUTE(実質収支比率等に係る経年分析!J$49,"▲","-")),2),NA())</f>
        <v>3.08</v>
      </c>
    </row>
    <row r="24" spans="1:11" x14ac:dyDescent="0.2">
      <c r="A24" s="106" t="s">
        <v>45</v>
      </c>
    </row>
    <row r="25" spans="1:11" x14ac:dyDescent="0.2">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2">
      <c r="A26" s="137"/>
      <c r="B26" s="137" t="s">
        <v>46</v>
      </c>
      <c r="C26" s="137" t="s">
        <v>47</v>
      </c>
      <c r="D26" s="137" t="s">
        <v>46</v>
      </c>
      <c r="E26" s="137" t="s">
        <v>47</v>
      </c>
      <c r="F26" s="137" t="s">
        <v>46</v>
      </c>
      <c r="G26" s="137" t="s">
        <v>47</v>
      </c>
      <c r="H26" s="137" t="s">
        <v>46</v>
      </c>
      <c r="I26" s="137" t="s">
        <v>47</v>
      </c>
      <c r="J26" s="137" t="s">
        <v>46</v>
      </c>
      <c r="K26" s="137" t="s">
        <v>47</v>
      </c>
    </row>
    <row r="27" spans="1:11" x14ac:dyDescent="0.2">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7.0000000000000007E-2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7.0000000000000007E-2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0.08</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2">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2">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2">
      <c r="A30" s="137" t="str">
        <f>IF(連結実質赤字比率に係る赤字・黒字の構成分析!C$40="",NA(),連結実質赤字比率に係る赤字・黒字の構成分析!C$40)</f>
        <v>漁業集落排水事業特別会計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v>
      </c>
    </row>
    <row r="31" spans="1:11" x14ac:dyDescent="0.2">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0.14000000000000001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0.14000000000000001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0.12</v>
      </c>
    </row>
    <row r="32" spans="1:11" x14ac:dyDescent="0.2">
      <c r="A32" s="137" t="str">
        <f>IF(連結実質赤字比率に係る赤字・黒字の構成分析!C$38="",NA(),連結実質赤字比率に係る赤字・黒字の構成分析!C$38)</f>
        <v>介護保険特別会計（サービス事業勘定）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1.98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2.2999999999999998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0.56000000000000005</v>
      </c>
    </row>
    <row r="33" spans="1:16" x14ac:dyDescent="0.2">
      <c r="A33" s="137" t="str">
        <f>IF(連結実質赤字比率に係る赤字・黒字の構成分析!C$37="",NA(),連結実質赤字比率に係る赤字・黒字の構成分析!C$37)</f>
        <v>介護保険特別会計（保険事業勘定）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0.56999999999999995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1.44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1.03</v>
      </c>
    </row>
    <row r="34" spans="1:16" x14ac:dyDescent="0.2">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2.67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1.91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3.13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2.87</v>
      </c>
    </row>
    <row r="35" spans="1:16" x14ac:dyDescent="0.2">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5.0199999999999996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4.21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5.63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4.92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4.54</v>
      </c>
    </row>
    <row r="36" spans="1:16" x14ac:dyDescent="0.2">
      <c r="A36" s="137" t="str">
        <f>IF(連結実質赤字比率に係る赤字・黒字の構成分析!C$34="",NA(),連結実質赤字比率に係る赤字・黒字の構成分析!C$34)</f>
        <v>国民健康保険病院事業会計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11.29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11.81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11.41</v>
      </c>
    </row>
    <row r="39" spans="1:16" x14ac:dyDescent="0.2">
      <c r="A39" s="106" t="s">
        <v>48</v>
      </c>
    </row>
    <row r="40" spans="1:16" x14ac:dyDescent="0.2">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2">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2">
      <c r="A42" s="138" t="s">
        <v>51</v>
      </c>
      <c r="B42" s="138"/>
      <c r="C42" s="138"/>
      <c r="D42" s="138">
        <f>'実質公債費比率（分子）の構造'!K$52</f>
        <v>521</v>
      </c>
      <c r="E42" s="138"/>
      <c r="F42" s="138"/>
      <c r="G42" s="138">
        <f>'実質公債費比率（分子）の構造'!L$52</f>
        <v>515</v>
      </c>
      <c r="H42" s="138"/>
      <c r="I42" s="138"/>
      <c r="J42" s="138">
        <f>'実質公債費比率（分子）の構造'!M$52</f>
        <v>541</v>
      </c>
      <c r="K42" s="138"/>
      <c r="L42" s="138"/>
      <c r="M42" s="138">
        <f>'実質公債費比率（分子）の構造'!N$52</f>
        <v>534</v>
      </c>
      <c r="N42" s="138"/>
      <c r="O42" s="138"/>
      <c r="P42" s="138">
        <f>'実質公債費比率（分子）の構造'!O$52</f>
        <v>538</v>
      </c>
    </row>
    <row r="43" spans="1:16" x14ac:dyDescent="0.2">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2">
      <c r="A44" s="138" t="s">
        <v>53</v>
      </c>
      <c r="B44" s="138">
        <f>'実質公債費比率（分子）の構造'!K$50</f>
        <v>0</v>
      </c>
      <c r="C44" s="138"/>
      <c r="D44" s="138"/>
      <c r="E44" s="138">
        <f>'実質公債費比率（分子）の構造'!L$50</f>
        <v>1</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2">
      <c r="A45" s="138" t="s">
        <v>54</v>
      </c>
      <c r="B45" s="138">
        <f>'実質公債費比率（分子）の構造'!K$49</f>
        <v>0</v>
      </c>
      <c r="C45" s="138"/>
      <c r="D45" s="138"/>
      <c r="E45" s="138">
        <f>'実質公債費比率（分子）の構造'!L$49</f>
        <v>0</v>
      </c>
      <c r="F45" s="138"/>
      <c r="G45" s="138"/>
      <c r="H45" s="138">
        <f>'実質公債費比率（分子）の構造'!M$49</f>
        <v>1</v>
      </c>
      <c r="I45" s="138"/>
      <c r="J45" s="138"/>
      <c r="K45" s="138">
        <f>'実質公債費比率（分子）の構造'!N$49</f>
        <v>0</v>
      </c>
      <c r="L45" s="138"/>
      <c r="M45" s="138"/>
      <c r="N45" s="138">
        <f>'実質公債費比率（分子）の構造'!O$49</f>
        <v>0</v>
      </c>
      <c r="O45" s="138"/>
      <c r="P45" s="138"/>
    </row>
    <row r="46" spans="1:16" x14ac:dyDescent="0.2">
      <c r="A46" s="138" t="s">
        <v>55</v>
      </c>
      <c r="B46" s="138">
        <f>'実質公債費比率（分子）の構造'!K$48</f>
        <v>136</v>
      </c>
      <c r="C46" s="138"/>
      <c r="D46" s="138"/>
      <c r="E46" s="138">
        <f>'実質公債費比率（分子）の構造'!L$48</f>
        <v>123</v>
      </c>
      <c r="F46" s="138"/>
      <c r="G46" s="138"/>
      <c r="H46" s="138">
        <f>'実質公債費比率（分子）の構造'!M$48</f>
        <v>128</v>
      </c>
      <c r="I46" s="138"/>
      <c r="J46" s="138"/>
      <c r="K46" s="138">
        <f>'実質公債費比率（分子）の構造'!N$48</f>
        <v>129</v>
      </c>
      <c r="L46" s="138"/>
      <c r="M46" s="138"/>
      <c r="N46" s="138">
        <f>'実質公債費比率（分子）の構造'!O$48</f>
        <v>129</v>
      </c>
      <c r="O46" s="138"/>
      <c r="P46" s="138"/>
    </row>
    <row r="47" spans="1:16" x14ac:dyDescent="0.2">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2">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2">
      <c r="A49" s="138" t="s">
        <v>58</v>
      </c>
      <c r="B49" s="138">
        <f>'実質公債費比率（分子）の構造'!K$45</f>
        <v>459</v>
      </c>
      <c r="C49" s="138"/>
      <c r="D49" s="138"/>
      <c r="E49" s="138">
        <f>'実質公債費比率（分子）の構造'!L$45</f>
        <v>502</v>
      </c>
      <c r="F49" s="138"/>
      <c r="G49" s="138"/>
      <c r="H49" s="138">
        <f>'実質公債費比率（分子）の構造'!M$45</f>
        <v>493</v>
      </c>
      <c r="I49" s="138"/>
      <c r="J49" s="138"/>
      <c r="K49" s="138">
        <f>'実質公債費比率（分子）の構造'!N$45</f>
        <v>468</v>
      </c>
      <c r="L49" s="138"/>
      <c r="M49" s="138"/>
      <c r="N49" s="138">
        <f>'実質公債費比率（分子）の構造'!O$45</f>
        <v>481</v>
      </c>
      <c r="O49" s="138"/>
      <c r="P49" s="138"/>
    </row>
    <row r="50" spans="1:16" x14ac:dyDescent="0.2">
      <c r="A50" s="138" t="s">
        <v>59</v>
      </c>
      <c r="B50" s="138" t="e">
        <f>NA()</f>
        <v>#N/A</v>
      </c>
      <c r="C50" s="138">
        <f>IF(ISNUMBER('実質公債費比率（分子）の構造'!K$53),'実質公債費比率（分子）の構造'!K$53,NA())</f>
        <v>74</v>
      </c>
      <c r="D50" s="138" t="e">
        <f>NA()</f>
        <v>#N/A</v>
      </c>
      <c r="E50" s="138" t="e">
        <f>NA()</f>
        <v>#N/A</v>
      </c>
      <c r="F50" s="138">
        <f>IF(ISNUMBER('実質公債費比率（分子）の構造'!L$53),'実質公債費比率（分子）の構造'!L$53,NA())</f>
        <v>111</v>
      </c>
      <c r="G50" s="138" t="e">
        <f>NA()</f>
        <v>#N/A</v>
      </c>
      <c r="H50" s="138" t="e">
        <f>NA()</f>
        <v>#N/A</v>
      </c>
      <c r="I50" s="138">
        <f>IF(ISNUMBER('実質公債費比率（分子）の構造'!M$53),'実質公債費比率（分子）の構造'!M$53,NA())</f>
        <v>81</v>
      </c>
      <c r="J50" s="138" t="e">
        <f>NA()</f>
        <v>#N/A</v>
      </c>
      <c r="K50" s="138" t="e">
        <f>NA()</f>
        <v>#N/A</v>
      </c>
      <c r="L50" s="138">
        <f>IF(ISNUMBER('実質公債費比率（分子）の構造'!N$53),'実質公債費比率（分子）の構造'!N$53,NA())</f>
        <v>63</v>
      </c>
      <c r="M50" s="138" t="e">
        <f>NA()</f>
        <v>#N/A</v>
      </c>
      <c r="N50" s="138" t="e">
        <f>NA()</f>
        <v>#N/A</v>
      </c>
      <c r="O50" s="138">
        <f>IF(ISNUMBER('実質公債費比率（分子）の構造'!O$53),'実質公債費比率（分子）の構造'!O$53,NA())</f>
        <v>72</v>
      </c>
      <c r="P50" s="138" t="e">
        <f>NA()</f>
        <v>#N/A</v>
      </c>
    </row>
    <row r="53" spans="1:16" x14ac:dyDescent="0.2">
      <c r="A53" s="106" t="s">
        <v>60</v>
      </c>
    </row>
    <row r="54" spans="1:16" x14ac:dyDescent="0.2">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2">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2">
      <c r="A56" s="137" t="s">
        <v>37</v>
      </c>
      <c r="B56" s="137"/>
      <c r="C56" s="137"/>
      <c r="D56" s="137">
        <f>'将来負担比率（分子）の構造'!I$52</f>
        <v>4109</v>
      </c>
      <c r="E56" s="137"/>
      <c r="F56" s="137"/>
      <c r="G56" s="137">
        <f>'将来負担比率（分子）の構造'!J$52</f>
        <v>4148</v>
      </c>
      <c r="H56" s="137"/>
      <c r="I56" s="137"/>
      <c r="J56" s="137">
        <f>'将来負担比率（分子）の構造'!K$52</f>
        <v>4146</v>
      </c>
      <c r="K56" s="137"/>
      <c r="L56" s="137"/>
      <c r="M56" s="137">
        <f>'将来負担比率（分子）の構造'!L$52</f>
        <v>4014</v>
      </c>
      <c r="N56" s="137"/>
      <c r="O56" s="137"/>
      <c r="P56" s="137">
        <f>'将来負担比率（分子）の構造'!M$52</f>
        <v>3983</v>
      </c>
    </row>
    <row r="57" spans="1:16" x14ac:dyDescent="0.2">
      <c r="A57" s="137" t="s">
        <v>36</v>
      </c>
      <c r="B57" s="137"/>
      <c r="C57" s="137"/>
      <c r="D57" s="137">
        <f>'将来負担比率（分子）の構造'!I$51</f>
        <v>564</v>
      </c>
      <c r="E57" s="137"/>
      <c r="F57" s="137"/>
      <c r="G57" s="137">
        <f>'将来負担比率（分子）の構造'!J$51</f>
        <v>524</v>
      </c>
      <c r="H57" s="137"/>
      <c r="I57" s="137"/>
      <c r="J57" s="137">
        <f>'将来負担比率（分子）の構造'!K$51</f>
        <v>482</v>
      </c>
      <c r="K57" s="137"/>
      <c r="L57" s="137"/>
      <c r="M57" s="137">
        <f>'将来負担比率（分子）の構造'!L$51</f>
        <v>438</v>
      </c>
      <c r="N57" s="137"/>
      <c r="O57" s="137"/>
      <c r="P57" s="137">
        <f>'将来負担比率（分子）の構造'!M$51</f>
        <v>394</v>
      </c>
    </row>
    <row r="58" spans="1:16" x14ac:dyDescent="0.2">
      <c r="A58" s="137" t="s">
        <v>35</v>
      </c>
      <c r="B58" s="137"/>
      <c r="C58" s="137"/>
      <c r="D58" s="137">
        <f>'将来負担比率（分子）の構造'!I$50</f>
        <v>3123</v>
      </c>
      <c r="E58" s="137"/>
      <c r="F58" s="137"/>
      <c r="G58" s="137">
        <f>'将来負担比率（分子）の構造'!J$50</f>
        <v>3375</v>
      </c>
      <c r="H58" s="137"/>
      <c r="I58" s="137"/>
      <c r="J58" s="137">
        <f>'将来負担比率（分子）の構造'!K$50</f>
        <v>3382</v>
      </c>
      <c r="K58" s="137"/>
      <c r="L58" s="137"/>
      <c r="M58" s="137">
        <f>'将来負担比率（分子）の構造'!L$50</f>
        <v>3786</v>
      </c>
      <c r="N58" s="137"/>
      <c r="O58" s="137"/>
      <c r="P58" s="137">
        <f>'将来負担比率（分子）の構造'!M$50</f>
        <v>4242</v>
      </c>
    </row>
    <row r="59" spans="1:16" x14ac:dyDescent="0.2">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2">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2">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2">
      <c r="A62" s="137" t="s">
        <v>29</v>
      </c>
      <c r="B62" s="137">
        <f>'将来負担比率（分子）の構造'!I$45</f>
        <v>929</v>
      </c>
      <c r="C62" s="137"/>
      <c r="D62" s="137"/>
      <c r="E62" s="137">
        <f>'将来負担比率（分子）の構造'!J$45</f>
        <v>895</v>
      </c>
      <c r="F62" s="137"/>
      <c r="G62" s="137"/>
      <c r="H62" s="137">
        <f>'将来負担比率（分子）の構造'!K$45</f>
        <v>814</v>
      </c>
      <c r="I62" s="137"/>
      <c r="J62" s="137"/>
      <c r="K62" s="137">
        <f>'将来負担比率（分子）の構造'!L$45</f>
        <v>802</v>
      </c>
      <c r="L62" s="137"/>
      <c r="M62" s="137"/>
      <c r="N62" s="137">
        <f>'将来負担比率（分子）の構造'!M$45</f>
        <v>776</v>
      </c>
      <c r="O62" s="137"/>
      <c r="P62" s="137"/>
    </row>
    <row r="63" spans="1:16" x14ac:dyDescent="0.2">
      <c r="A63" s="137" t="s">
        <v>28</v>
      </c>
      <c r="B63" s="137">
        <f>'将来負担比率（分子）の構造'!I$44</f>
        <v>7</v>
      </c>
      <c r="C63" s="137"/>
      <c r="D63" s="137"/>
      <c r="E63" s="137">
        <f>'将来負担比率（分子）の構造'!J$44</f>
        <v>7</v>
      </c>
      <c r="F63" s="137"/>
      <c r="G63" s="137"/>
      <c r="H63" s="137">
        <f>'将来負担比率（分子）の構造'!K$44</f>
        <v>9</v>
      </c>
      <c r="I63" s="137"/>
      <c r="J63" s="137"/>
      <c r="K63" s="137">
        <f>'将来負担比率（分子）の構造'!L$44</f>
        <v>9</v>
      </c>
      <c r="L63" s="137"/>
      <c r="M63" s="137"/>
      <c r="N63" s="137">
        <f>'将来負担比率（分子）の構造'!M$44</f>
        <v>8</v>
      </c>
      <c r="O63" s="137"/>
      <c r="P63" s="137"/>
    </row>
    <row r="64" spans="1:16" x14ac:dyDescent="0.2">
      <c r="A64" s="137" t="s">
        <v>27</v>
      </c>
      <c r="B64" s="137">
        <f>'将来負担比率（分子）の構造'!I$43</f>
        <v>1364</v>
      </c>
      <c r="C64" s="137"/>
      <c r="D64" s="137"/>
      <c r="E64" s="137">
        <f>'将来負担比率（分子）の構造'!J$43</f>
        <v>1425</v>
      </c>
      <c r="F64" s="137"/>
      <c r="G64" s="137"/>
      <c r="H64" s="137">
        <f>'将来負担比率（分子）の構造'!K$43</f>
        <v>1356</v>
      </c>
      <c r="I64" s="137"/>
      <c r="J64" s="137"/>
      <c r="K64" s="137">
        <f>'将来負担比率（分子）の構造'!L$43</f>
        <v>1286</v>
      </c>
      <c r="L64" s="137"/>
      <c r="M64" s="137"/>
      <c r="N64" s="137">
        <f>'将来負担比率（分子）の構造'!M$43</f>
        <v>1234</v>
      </c>
      <c r="O64" s="137"/>
      <c r="P64" s="137"/>
    </row>
    <row r="65" spans="1:16" x14ac:dyDescent="0.2">
      <c r="A65" s="137" t="s">
        <v>26</v>
      </c>
      <c r="B65" s="137">
        <f>'将来負担比率（分子）の構造'!I$42</f>
        <v>7</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2">
      <c r="A66" s="137" t="s">
        <v>25</v>
      </c>
      <c r="B66" s="137">
        <f>'将来負担比率（分子）の構造'!I$41</f>
        <v>4002</v>
      </c>
      <c r="C66" s="137"/>
      <c r="D66" s="137"/>
      <c r="E66" s="137">
        <f>'将来負担比率（分子）の構造'!J$41</f>
        <v>3979</v>
      </c>
      <c r="F66" s="137"/>
      <c r="G66" s="137"/>
      <c r="H66" s="137">
        <f>'将来負担比率（分子）の構造'!K$41</f>
        <v>3968</v>
      </c>
      <c r="I66" s="137"/>
      <c r="J66" s="137"/>
      <c r="K66" s="137">
        <f>'将来負担比率（分子）の構造'!L$41</f>
        <v>3789</v>
      </c>
      <c r="L66" s="137"/>
      <c r="M66" s="137"/>
      <c r="N66" s="137">
        <f>'将来負担比率（分子）の構造'!M$41</f>
        <v>3614</v>
      </c>
      <c r="O66" s="137"/>
      <c r="P66" s="137"/>
    </row>
    <row r="67" spans="1:16" x14ac:dyDescent="0.2">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zaisei002</cp:lastModifiedBy>
  <cp:lastPrinted>2018-12-03T04:39:55Z</cp:lastPrinted>
  <dcterms:created xsi:type="dcterms:W3CDTF">2018-01-24T03:14:48Z</dcterms:created>
  <dcterms:modified xsi:type="dcterms:W3CDTF">2018-12-03T04:44:11Z</dcterms:modified>
  <cp:category/>
</cp:coreProperties>
</file>