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002\Desktop\"/>
    </mc:Choice>
  </mc:AlternateContent>
  <bookViews>
    <workbookView xWindow="0" yWindow="0" windowWidth="15360" windowHeight="7632" tabRatio="9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<sst xmlns="http://schemas.openxmlformats.org/spreadsheetml/2006/main" count="1132" uniqueCount="603">
  <si>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</si>
  <si>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</si>
  <si>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</si>
  <si>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</si>
  <si>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</si>
  <si>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</si>
  <si>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</si>
  <si>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</si>
  <si>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</si>
  <si>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</si>
  <si>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</si>
  <si>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</si>
  <si>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</si>
  <si>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</si>
  <si>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</si>
  <si>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</si>
  <si>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</si>
  <si>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</si>
  <si>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</si>
  <si>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</si>
  <si>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</si>
  <si>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</si>
  <si>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</si>
  <si>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</si>
  <si>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</si>
  <si>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</si>
  <si>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</si>
  <si>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</si>
  <si>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</si>
  <si>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</si>
  <si>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</si>
  <si>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</si>
  <si>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</si>
  <si>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</si>
  <si>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</si>
  <si>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</si>
  <si>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</si>
  <si>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</si>
  <si>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</si>
  <si>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</si>
  <si>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</si>
  <si>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</si>
  <si>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</si>
  <si>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</si>
  <si>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</si>
  <si>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</si>
  <si>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</si>
  <si>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</si>
  <si>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</si>
  <si>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</si>
  <si>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</si>
  <si>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</si>
  <si>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</si>
  <si>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</si>
  <si>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</si>
  <si>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</si>
  <si>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</si>
  <si>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</si>
  <si>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</si>
  <si>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</si>
  <si>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</si>
  <si>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</si>
  <si>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</si>
  <si>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</si>
  <si>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</si>
  <si>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</si>
  <si>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</si>
  <si>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</si>
  <si>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</si>
  <si>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</si>
  <si>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</si>
  <si>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</si>
  <si>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</si>
  <si>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</si>
  <si>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</si>
  <si>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</si>
  <si>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</si>
  <si>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</si>
  <si>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</si>
  <si>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</si>
  <si>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</si>
  <si>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</si>
  <si>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</si>
  <si>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</si>
  <si>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</si>
  <si>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</si>
  <si>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</si>
  <si>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</si>
  <si>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</si>
  <si>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</si>
  <si>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</si>
  <si>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</si>
  <si>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乙部町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</si>
  <si>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</si>
  <si>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</si>
  <si>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</si>
  <si>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</si>
  <si>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</si>
  <si>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</si>
  <si>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</si>
  <si>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</si>
  <si>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</si>
  <si>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</si>
  <si>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</si>
  <si>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</si>
  <si>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</si>
  <si>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</si>
  <si>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</si>
  <si>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</si>
  <si>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</si>
  <si>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</si>
  <si>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</si>
  <si>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</si>
  <si>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</si>
  <si>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</si>
  <si>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</si>
  <si>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</si>
  <si>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</si>
  <si>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</si>
  <si>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</si>
  <si>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</si>
  <si>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</si>
  <si>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</si>
  <si>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</si>
  <si>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</si>
  <si>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</si>
  <si>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</si>
  <si>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</si>
  <si>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</si>
  <si>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</si>
  <si>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</si>
  <si>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</si>
  <si>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</si>
  <si>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</si>
  <si>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</si>
  <si>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</si>
  <si>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</si>
  <si>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</si>
  <si>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</si>
  <si>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</si>
  <si>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</si>
  <si>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</si>
  <si>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</si>
  <si>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</si>
  <si>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</si>
  <si>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</si>
  <si>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</si>
  <si>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</si>
  <si>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</si>
  <si>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</si>
  <si>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</si>
  <si>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</si>
  <si>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</si>
  <si>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</si>
  <si>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</si>
  <si>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</si>
  <si>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</si>
  <si>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</si>
  <si>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</si>
  <si>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</si>
  <si>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</si>
  <si>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</si>
  <si>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</si>
  <si>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</si>
  <si>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</si>
  <si>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</si>
  <si>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</si>
  <si>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</si>
  <si>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</si>
  <si>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</si>
  <si>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</si>
  <si>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</si>
  <si>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</si>
  <si>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</si>
  <si>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</si>
  <si>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</si>
  <si>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</si>
  <si>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</si>
  <si>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</si>
  <si>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</si>
  <si>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</si>
  <si>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</si>
  <si>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</si>
  <si>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</si>
  <si>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</si>
  <si>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</si>
  <si>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</si>
  <si>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</si>
  <si>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</si>
  <si>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</si>
  <si>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</si>
  <si>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</si>
  <si>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</si>
  <si>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</si>
  <si>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</si>
  <si>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</si>
  <si>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</si>
  <si>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</si>
  <si>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</si>
  <si>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</si>
  <si>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</si>
  <si>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</si>
  <si>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</si>
  <si>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</si>
  <si>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</si>
  <si>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</si>
  <si>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</si>
  <si>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</si>
  <si>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</si>
  <si>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北海道乙部町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</si>
  <si>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</si>
  <si>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</si>
  <si>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</si>
  <si>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</si>
  <si>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</si>
  <si>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</si>
  <si>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</si>
  <si>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</si>
  <si>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</si>
  <si>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</si>
  <si>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</si>
  <si>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</si>
  <si>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</si>
  <si>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</si>
  <si>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</si>
  <si>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</si>
  <si>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</si>
  <si>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</si>
  <si>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</si>
  <si>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</si>
  <si>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</si>
  <si>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</si>
  <si>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</si>
  <si>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</si>
  <si>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</si>
  <si>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</si>
  <si>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</si>
  <si>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</si>
  <si>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</si>
  <si>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</si>
  <si>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</si>
  <si>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</si>
  <si>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</si>
  <si>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</si>
  <si>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</si>
  <si>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</si>
  <si>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</si>
  <si>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</si>
  <si>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</si>
  <si>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</si>
  <si>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</si>
  <si>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</si>
  <si>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</si>
  <si>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</si>
  <si>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</si>
  <si>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</si>
  <si>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</si>
  <si>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</si>
  <si>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</si>
  <si>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</si>
  <si>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</si>
  <si>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</si>
  <si>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</si>
  <si>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</si>
  <si>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</si>
  <si>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</si>
  <si>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</si>
  <si>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</si>
  <si>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</si>
  <si>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</si>
  <si>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</si>
  <si>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</si>
  <si>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</si>
  <si>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</si>
  <si>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</si>
  <si>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</si>
  <si>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</si>
  <si>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</si>
  <si>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</si>
  <si>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</si>
  <si>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</si>
  <si>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</si>
  <si>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</si>
  <si>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</si>
  <si>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</si>
  <si>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</si>
  <si>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</si>
  <si>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</si>
  <si>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</si>
  <si>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</si>
  <si>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</si>
  <si>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t>
    <phoneticPr fontId="5"/>
  </si>
  <si>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</si>
  <si>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</si>
  <si>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</si>
  <si>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</si>
  <si>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</si>
  <si>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</si>
  <si>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</si>
  <si>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</si>
  <si>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</si>
  <si>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</si>
  <si>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</si>
  <si>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</si>
  <si>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</si>
  <si>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</si>
  <si>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</si>
  <si>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</si>
  <si>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</si>
  <si>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</si>
  <si>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</si>
  <si>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</si>
  <si>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</si>
  <si>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</si>
  <si>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</si>
  <si>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</si>
  <si>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</si>
  <si>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</si>
  <si>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</si>
  <si>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</si>
  <si>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</si>
  <si>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</si>
  <si>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</si>
  <si>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</si>
  <si>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</si>
  <si>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</si>
  <si>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</si>
  <si>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</si>
  <si>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</si>
  <si>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</si>
  <si>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</si>
  <si>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</si>
  <si>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</si>
  <si>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</si>
  <si>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</si>
  <si>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</si>
  <si>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</si>
  <si>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</si>
  <si>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</si>
  <si>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</si>
  <si>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</si>
  <si>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</si>
  <si>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</si>
  <si>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</si>
  <si>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</si>
  <si>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</si>
  <si>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</si>
  <si>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</si>
  <si>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</si>
  <si>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</si>
  <si>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</si>
  <si>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</si>
  <si>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</si>
  <si>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</si>
  <si>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</si>
  <si>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</si>
  <si>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</si>
  <si>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</si>
  <si>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</si>
  <si>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北海道乙部町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</si>
  <si>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</si>
  <si>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</si>
  <si>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</si>
  <si>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</si>
  <si>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</si>
  <si>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</si>
  <si>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</si>
  <si>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</si>
  <si>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</si>
  <si>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</si>
  <si>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</si>
  <si>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</si>
  <si>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</si>
  <si>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</si>
  <si>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</si>
  <si>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</si>
  <si>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</si>
  <si>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</si>
  <si>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</si>
  <si>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</si>
  <si>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</si>
  <si>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</si>
  <si>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</si>
  <si>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</si>
  <si>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</si>
  <si>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</si>
  <si>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</si>
  <si>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</si>
  <si>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</si>
  <si>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</si>
  <si>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</si>
  <si>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</si>
  <si>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</si>
  <si>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</si>
  <si>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</si>
  <si>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</si>
  <si>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</si>
  <si>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介護保険特別会計（サービス事業勘定）</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</si>
  <si>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</si>
  <si>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</si>
  <si>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</si>
  <si>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</si>
  <si>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</si>
  <si>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</si>
  <si>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</si>
  <si>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</si>
  <si>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</si>
  <si>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</si>
  <si>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</si>
  <si>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</si>
  <si>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</si>
  <si>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</si>
  <si>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</si>
  <si>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</si>
  <si>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</si>
  <si>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</si>
  <si>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</si>
  <si>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</si>
  <si>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</si>
  <si>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</si>
  <si>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</si>
  <si>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</si>
  <si>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</si>
  <si>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</si>
  <si>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</si>
  <si>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</si>
  <si>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</si>
  <si>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</si>
  <si>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</si>
  <si>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</si>
  <si>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</si>
  <si>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</si>
  <si>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</si>
  <si>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</si>
  <si>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</si>
  <si>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</si>
  <si>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</si>
  <si>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</si>
  <si>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</si>
  <si>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</si>
  <si>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</si>
  <si>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</si>
  <si>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</si>
  <si>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</si>
  <si>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</si>
  <si>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</si>
  <si>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</si>
  <si>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</si>
  <si>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</si>
  <si>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</si>
  <si>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</si>
  <si>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</si>
  <si>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</si>
  <si>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</si>
  <si>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</si>
  <si>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</si>
  <si>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</si>
  <si>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</si>
  <si>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</si>
  <si>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</si>
  <si>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</si>
  <si>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</si>
  <si>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</si>
  <si>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</si>
  <si>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</si>
  <si>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</si>
  <si>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</si>
  <si>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</si>
  <si>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</si>
  <si>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</si>
  <si>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</si>
  <si>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</si>
  <si>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</si>
  <si>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</si>
  <si>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</si>
  <si>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</si>
  <si>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</si>
  <si>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</si>
  <si>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</si>
  <si>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</si>
  <si>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</si>
  <si>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</si>
  <si>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</si>
  <si>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</si>
  <si>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</si>
  <si>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</si>
  <si>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</si>
  <si>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</si>
  <si>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</si>
  <si>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</si>
  <si>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</si>
  <si>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</si>
  <si>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</si>
  <si>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</si>
  <si>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</si>
  <si>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</si>
  <si>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</si>
  <si>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</si>
  <si>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</si>
  <si>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</si>
  <si>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</si>
  <si>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</si>
  <si>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</si>
  <si>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</si>
  <si>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</si>
  <si>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</si>
  <si>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</si>
  <si>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</si>
  <si>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</si>
  <si>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</si>
  <si>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</si>
  <si>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</si>
  <si>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</si>
  <si>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</si>
  <si>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</si>
  <si>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</si>
  <si>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</si>
  <si>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</si>
  <si>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</si>
  <si>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</si>
  <si>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</si>
  <si>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</si>
  <si>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</si>
  <si>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</si>
  <si>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</si>
  <si>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</si>
  <si>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</si>
  <si>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</si>
  <si>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</si>
  <si>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</si>
  <si>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</si>
  <si>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</si>
  <si>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</si>
  <si>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</si>
  <si>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</si>
  <si>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</si>
  <si>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</si>
  <si>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</si>
  <si>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</si>
  <si>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</si>
  <si>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</si>
  <si>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</si>
  <si>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</si>
  <si>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</si>
  <si>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</si>
  <si>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</si>
  <si>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</si>
  <si>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</si>
  <si>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</si>
  <si>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</si>
  <si>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</si>
  <si>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</si>
  <si>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</si>
  <si>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</si>
  <si>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</si>
  <si>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4.93</t>
  </si>
  <si>
    <t>国民健康保険病院事業会計</t>
  </si>
  <si>
    <t>一般会計</t>
  </si>
  <si>
    <t>国民健康保険事業特別会計</t>
  </si>
  <si>
    <t>介護保険特別会計（保険事業勘定）</t>
  </si>
  <si>
    <t>介護保険特別会計（サービス事業勘定）</t>
  </si>
  <si>
    <t>簡易水道事業特別会計</t>
  </si>
  <si>
    <t>漁業集落排水事業特別会計</t>
  </si>
  <si>
    <t>後期高齢者医療特別会計</t>
  </si>
  <si>
    <t>その他会計（赤字）</t>
  </si>
  <si>
    <t>その他会計（黒字）</t>
  </si>
  <si>
    <t>乙部振興公社</t>
    <rPh sb="0" eb="2">
      <t>オトベ</t>
    </rPh>
    <rPh sb="2" eb="4">
      <t>シンコウ</t>
    </rPh>
    <rPh sb="4" eb="6">
      <t>コウシャ</t>
    </rPh>
    <phoneticPr fontId="2"/>
  </si>
  <si>
    <t>乙部観光</t>
    <rPh sb="0" eb="2">
      <t>オトベ</t>
    </rPh>
    <rPh sb="2" eb="4">
      <t>カンコウ</t>
    </rPh>
    <phoneticPr fontId="2"/>
  </si>
  <si>
    <t>南部檜山衛生処理組合</t>
    <rPh sb="0" eb="2">
      <t>ナンブ</t>
    </rPh>
    <rPh sb="2" eb="4">
      <t>ヒヤマ</t>
    </rPh>
    <rPh sb="4" eb="6">
      <t>エイセイ</t>
    </rPh>
    <rPh sb="6" eb="8">
      <t>ショリ</t>
    </rPh>
    <rPh sb="8" eb="10">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</si>
  <si>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</si>
  <si>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</si>
  <si>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 xml:space="preserve"> 公共施設等整備基金</t>
    <rPh sb="1" eb="3">
      <t>コウキョウ</t>
    </rPh>
    <rPh sb="3" eb="5">
      <t>シセツ</t>
    </rPh>
    <rPh sb="5" eb="6">
      <t>トウ</t>
    </rPh>
    <rPh sb="6" eb="8">
      <t>セイビ</t>
    </rPh>
    <rPh sb="8" eb="10">
      <t>キキン</t>
    </rPh>
    <phoneticPr fontId="11"/>
  </si>
  <si>
    <t xml:space="preserve"> 地域福祉基金</t>
    <rPh sb="1" eb="3">
      <t>チイキ</t>
    </rPh>
    <rPh sb="3" eb="5">
      <t>フクシ</t>
    </rPh>
    <rPh sb="5" eb="7">
      <t>キキン</t>
    </rPh>
    <phoneticPr fontId="11"/>
  </si>
  <si>
    <t xml:space="preserve"> ふるさと創生事業推進基金</t>
    <rPh sb="5" eb="7">
      <t>ソウセイ</t>
    </rPh>
    <rPh sb="7" eb="9">
      <t>ジギョウ</t>
    </rPh>
    <rPh sb="9" eb="11">
      <t>スイシン</t>
    </rPh>
    <rPh sb="11" eb="13">
      <t>キキン</t>
    </rPh>
    <phoneticPr fontId="11"/>
  </si>
  <si>
    <t xml:space="preserve"> 漁業振興基金</t>
    <rPh sb="1" eb="3">
      <t>ギョギョウ</t>
    </rPh>
    <rPh sb="3" eb="5">
      <t>シンコウ</t>
    </rPh>
    <rPh sb="5" eb="7">
      <t>キキン</t>
    </rPh>
    <phoneticPr fontId="11"/>
  </si>
  <si>
    <t xml:space="preserve"> ゆりの里活性化センター浴室維持運営基金</t>
    <rPh sb="4" eb="5">
      <t>サト</t>
    </rPh>
    <rPh sb="5" eb="8">
      <t>カッセイカ</t>
    </rPh>
    <rPh sb="12" eb="14">
      <t>ヨクシツ</t>
    </rPh>
    <rPh sb="14" eb="16">
      <t>イジ</t>
    </rPh>
    <rPh sb="16" eb="18">
      <t>ウンエイ</t>
    </rPh>
    <rPh sb="18" eb="20">
      <t>キキン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</si>
  <si>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</si>
  <si>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</si>
  <si>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</si>
  <si>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</si>
  <si>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</si>
  <si>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</si>
  <si>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</si>
  <si>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</si>
  <si>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</si>
  <si>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</si>
  <si>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</si>
  <si>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</si>
  <si>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</si>
  <si>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</si>
  <si>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将来負担比率は発生していないが、有形固定資減価償却比率については、上昇傾向にある。
　今後、施設の維持、更新について将来負担を考慮しながら、公共施設総合管理計画、個別施設計画に基づき、施設の長寿命化、集約化を図っていく。</t>
    <rPh sb="1" eb="3">
      <t>ショウライ</t>
    </rPh>
    <rPh sb="3" eb="5">
      <t>フタン</t>
    </rPh>
    <rPh sb="5" eb="7">
      <t>ヒリツ</t>
    </rPh>
    <rPh sb="8" eb="10">
      <t>ハッセイ</t>
    </rPh>
    <rPh sb="17" eb="19">
      <t>ユウケイ</t>
    </rPh>
    <rPh sb="19" eb="21">
      <t>コテイ</t>
    </rPh>
    <rPh sb="21" eb="22">
      <t>シ</t>
    </rPh>
    <rPh sb="22" eb="24">
      <t>ゲンカ</t>
    </rPh>
    <rPh sb="24" eb="26">
      <t>ショウキャク</t>
    </rPh>
    <rPh sb="26" eb="28">
      <t>ヒリツ</t>
    </rPh>
    <rPh sb="34" eb="36">
      <t>ジョウショウ</t>
    </rPh>
    <rPh sb="36" eb="38">
      <t>ケイコウ</t>
    </rPh>
    <rPh sb="44" eb="46">
      <t>コンゴ</t>
    </rPh>
    <rPh sb="47" eb="49">
      <t>シセツ</t>
    </rPh>
    <rPh sb="50" eb="52">
      <t>イジ</t>
    </rPh>
    <rPh sb="53" eb="55">
      <t>コウシン</t>
    </rPh>
    <rPh sb="59" eb="61">
      <t>ショウライ</t>
    </rPh>
    <rPh sb="61" eb="63">
      <t>フタン</t>
    </rPh>
    <rPh sb="64" eb="66">
      <t>コウリョ</t>
    </rPh>
    <rPh sb="71" eb="73">
      <t>コウキョウ</t>
    </rPh>
    <rPh sb="73" eb="75">
      <t>シセツ</t>
    </rPh>
    <rPh sb="75" eb="77">
      <t>ソウゴウ</t>
    </rPh>
    <rPh sb="77" eb="79">
      <t>カンリ</t>
    </rPh>
    <rPh sb="79" eb="81">
      <t>ケイカク</t>
    </rPh>
    <rPh sb="82" eb="84">
      <t>コベツ</t>
    </rPh>
    <rPh sb="84" eb="86">
      <t>シセツ</t>
    </rPh>
    <rPh sb="86" eb="88">
      <t>ケイカク</t>
    </rPh>
    <rPh sb="89" eb="90">
      <t>モト</t>
    </rPh>
    <rPh sb="93" eb="95">
      <t>シセツ</t>
    </rPh>
    <rPh sb="96" eb="100">
      <t>チョウジュミョウカ</t>
    </rPh>
    <rPh sb="101" eb="104">
      <t>シュウヤクカ</t>
    </rPh>
    <rPh sb="105" eb="106">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</si>
  <si>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</si>
  <si>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</si>
  <si>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</si>
  <si>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</si>
  <si>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</si>
  <si>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</si>
  <si>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</si>
  <si>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５％前後と類似団体平均と比較して低い水準にあるが、近年は学校等の大規模改修など、大型事業の実施、予定があるため、地方債の償還が始まると、実質公債費比率が上昇することが見込まれる。
　将来負担比率については発生していないが、今後も、充当可能財源の確保や良質な起債の活用を図り、健全な財政運営を図っていく。</t>
    <rPh sb="1" eb="3">
      <t>ジッシツ</t>
    </rPh>
    <rPh sb="3" eb="6">
      <t>コウサイヒ</t>
    </rPh>
    <rPh sb="6" eb="8">
      <t>ヒリツ</t>
    </rPh>
    <rPh sb="11" eb="13">
      <t>ゼンゴ</t>
    </rPh>
    <rPh sb="14" eb="16">
      <t>ルイジ</t>
    </rPh>
    <rPh sb="16" eb="18">
      <t>ダンタイ</t>
    </rPh>
    <rPh sb="18" eb="20">
      <t>ヘイキン</t>
    </rPh>
    <rPh sb="21" eb="23">
      <t>ヒカク</t>
    </rPh>
    <rPh sb="25" eb="26">
      <t>ヒク</t>
    </rPh>
    <rPh sb="27" eb="29">
      <t>スイジュン</t>
    </rPh>
    <rPh sb="34" eb="36">
      <t>キンネン</t>
    </rPh>
    <rPh sb="37" eb="39">
      <t>ガッコウ</t>
    </rPh>
    <rPh sb="39" eb="40">
      <t>トウ</t>
    </rPh>
    <rPh sb="41" eb="44">
      <t>ダイキボ</t>
    </rPh>
    <rPh sb="44" eb="46">
      <t>カイシュウ</t>
    </rPh>
    <rPh sb="49" eb="51">
      <t>オオガタ</t>
    </rPh>
    <rPh sb="51" eb="53">
      <t>ジギョウ</t>
    </rPh>
    <rPh sb="54" eb="56">
      <t>ジッシ</t>
    </rPh>
    <rPh sb="57" eb="59">
      <t>ヨテイ</t>
    </rPh>
    <rPh sb="65" eb="68">
      <t>チホウサイ</t>
    </rPh>
    <rPh sb="69" eb="71">
      <t>ショウカン</t>
    </rPh>
    <rPh sb="72" eb="73">
      <t>ハジ</t>
    </rPh>
    <rPh sb="77" eb="79">
      <t>ジッシツ</t>
    </rPh>
    <rPh sb="79" eb="82">
      <t>コウサイヒ</t>
    </rPh>
    <rPh sb="82" eb="84">
      <t>ヒリツ</t>
    </rPh>
    <rPh sb="85" eb="87">
      <t>ジョウショウ</t>
    </rPh>
    <rPh sb="92" eb="94">
      <t>ミコ</t>
    </rPh>
    <rPh sb="100" eb="102">
      <t>ショウライ</t>
    </rPh>
    <rPh sb="102" eb="104">
      <t>フタン</t>
    </rPh>
    <rPh sb="104" eb="106">
      <t>ヒリツ</t>
    </rPh>
    <rPh sb="111" eb="113">
      <t>ハッセイ</t>
    </rPh>
    <rPh sb="120" eb="122">
      <t>コンゴ</t>
    </rPh>
    <rPh sb="124" eb="126">
      <t>ジュウトウ</t>
    </rPh>
    <rPh sb="126" eb="128">
      <t>カノウ</t>
    </rPh>
    <rPh sb="128" eb="130">
      <t>ザイゲン</t>
    </rPh>
    <rPh sb="131" eb="133">
      <t>カクホ</t>
    </rPh>
    <rPh sb="134" eb="136">
      <t>リョウシツ</t>
    </rPh>
    <rPh sb="137" eb="139">
      <t>キサイ</t>
    </rPh>
    <rPh sb="140" eb="142">
      <t>カツヨウ</t>
    </rPh>
    <rPh sb="143" eb="144">
      <t>ハカ</t>
    </rPh>
    <rPh sb="146" eb="148">
      <t>ケンゼン</t>
    </rPh>
    <rPh sb="149" eb="151">
      <t>ザイセイ</t>
    </rPh>
    <rPh sb="151" eb="153">
      <t>ウンエイ</t>
    </rPh>
    <rPh sb="154" eb="155">
      <t>ハカ</t>
    </rPh>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</si>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</sst>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7F8B-4C91-8151-00D6FCF5DD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222847</c:v>
                </c:pt>
                <c:pt idx="1">
                  <c:v>246430</c:v>
                </c:pt>
                <c:pt idx="2">
                  <c:v>125859</c:v>
                </c:pt>
                <c:pt idx="3">
                  <c:v>138390</c:v>
                </c:pt>
                <c:pt idx="4">
                  <c:v>183935</c:v>
                </c:pt>
              </c:numCache>
            </c:numRef>
          </c:val>
          <c:smooth val="0"/>
          <c:extLst>
            <c:ext xmlns:c16="http://schemas.microsoft.com/office/drawing/2014/chart" uri="{C3380CC4-5D6E-409C-BE32-E72D297353CC}">
              <c16:uniqueId val="{00000001-7F8B-4C91-8151-00D6FCF5DD74}"/>
            </c:ext>
          </c:extLst>
        </c:ser>
        <c:dLbls>
          <c:showLegendKey val="0"/>
          <c:showVal val="0"/>
          <c:showCatName val="0"/>
          <c:showSerName val="0"/>
          <c:showPercent val="0"/>
          <c:showBubbleSize val="0"/>
        </c:dLbls>
        <c:marker val="1"/>
        <c:smooth val="0"/>
        <c:axId val="249469672"/>
        <c:axId val="510895232"/>
      </c:lineChart>
      <c:catAx>
        <c:axId val="249469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895232"/>
        <c:crosses val="autoZero"/>
        <c:auto val="1"/>
        <c:lblAlgn val="ctr"/>
        <c:lblOffset val="100"/>
        <c:tickLblSkip val="1"/>
        <c:tickMarkSkip val="1"/>
        <c:noMultiLvlLbl val="0"/>
      </c:catAx>
      <c:valAx>
        <c:axId val="5108952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469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4.21</c:v>
                </c:pt>
                <c:pt idx="1">
                  <c:v>5.63</c:v>
                </c:pt>
                <c:pt idx="2">
                  <c:v>4.93</c:v>
                </c:pt>
                <c:pt idx="3">
                  <c:v>4.54</c:v>
                </c:pt>
                <c:pt idx="4">
                  <c:v>4.1900000000000004</c:v>
                </c:pt>
              </c:numCache>
            </c:numRef>
          </c:val>
          <c:extLst>
            <c:ext xmlns:c16="http://schemas.microsoft.com/office/drawing/2014/chart" uri="{C3380CC4-5D6E-409C-BE32-E72D297353CC}">
              <c16:uniqueId val="{00000000-A3A4-4376-9EE9-E14E1D356C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25.63</c:v>
                </c:pt>
                <c:pt idx="1">
                  <c:v>21.55</c:v>
                </c:pt>
                <c:pt idx="2">
                  <c:v>20.100000000000001</c:v>
                </c:pt>
                <c:pt idx="3">
                  <c:v>20.52</c:v>
                </c:pt>
                <c:pt idx="4">
                  <c:v>20.68</c:v>
                </c:pt>
              </c:numCache>
            </c:numRef>
          </c:val>
          <c:extLst>
            <c:ext xmlns:c16="http://schemas.microsoft.com/office/drawing/2014/chart" uri="{C3380CC4-5D6E-409C-BE32-E72D297353CC}">
              <c16:uniqueId val="{00000001-A3A4-4376-9EE9-E14E1D356C7B}"/>
            </c:ext>
          </c:extLst>
        </c:ser>
        <c:dLbls>
          <c:showLegendKey val="0"/>
          <c:showVal val="0"/>
          <c:showCatName val="0"/>
          <c:showSerName val="0"/>
          <c:showPercent val="0"/>
          <c:showBubbleSize val="0"/>
        </c:dLbls>
        <c:gapWidth val="250"/>
        <c:overlap val="100"/>
        <c:axId val="510896800"/>
        <c:axId val="59157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-4.93</c:v>
                </c:pt>
                <c:pt idx="1">
                  <c:v>1.81</c:v>
                </c:pt>
                <c:pt idx="2">
                  <c:v>2.5499999999999998</c:v>
                </c:pt>
                <c:pt idx="3">
                  <c:v>3.08</c:v>
                </c:pt>
                <c:pt idx="4">
                  <c:v>3.44</c:v>
                </c:pt>
              </c:numCache>
            </c:numRef>
          </c:val>
          <c:smooth val="0"/>
          <c:extLst>
            <c:ext xmlns:c16="http://schemas.microsoft.com/office/drawing/2014/chart" uri="{C3380CC4-5D6E-409C-BE32-E72D297353CC}">
              <c16:uniqueId val="{00000002-A3A4-4376-9EE9-E14E1D356C7B}"/>
            </c:ext>
          </c:extLst>
        </c:ser>
        <c:dLbls>
          <c:showLegendKey val="0"/>
          <c:showVal val="0"/>
          <c:showCatName val="0"/>
          <c:showSerName val="0"/>
          <c:showPercent val="0"/>
          <c:showBubbleSize val="0"/>
        </c:dLbls>
        <c:marker val="1"/>
        <c:smooth val="0"/>
        <c:axId val="510896800"/>
        <c:axId val="591578240"/>
      </c:lineChart>
      <c:catAx>
        <c:axId val="51089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1578240"/>
        <c:crosses val="autoZero"/>
        <c:auto val="1"/>
        <c:lblAlgn val="ctr"/>
        <c:lblOffset val="100"/>
        <c:tickLblSkip val="1"/>
        <c:tickMarkSkip val="1"/>
        <c:noMultiLvlLbl val="0"/>
      </c:catAx>
      <c:valAx>
        <c:axId val="59157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89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0.14000000000000001</c:v>
                </c:pt>
                <c:pt idx="4">
                  <c:v>#N/A</c:v>
                </c:pt>
                <c:pt idx="5">
                  <c:v>0.14000000000000001</c:v>
                </c:pt>
                <c:pt idx="6">
                  <c:v>#N/A</c:v>
                </c:pt>
                <c:pt idx="7">
                  <c:v>0.12</c:v>
                </c:pt>
                <c:pt idx="8">
                  <c:v>#N/A</c:v>
                </c:pt>
                <c:pt idx="9">
                  <c:v>0</c:v>
                </c:pt>
              </c:numCache>
            </c:numRef>
          </c:val>
          <c:extLst>
            <c:ext xmlns:c16="http://schemas.microsoft.com/office/drawing/2014/chart" uri="{C3380CC4-5D6E-409C-BE32-E72D297353CC}">
              <c16:uniqueId val="{00000000-8918-4459-B676-893210E758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18-4459-B676-893210E7584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8918-4459-B676-893210E75843}"/>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0.11</c:v>
                </c:pt>
                <c:pt idx="4">
                  <c:v>#N/A</c:v>
                </c:pt>
                <c:pt idx="5">
                  <c:v>0.11</c:v>
                </c:pt>
                <c:pt idx="6">
                  <c:v>#N/A</c:v>
                </c:pt>
                <c:pt idx="7">
                  <c:v>0.1</c:v>
                </c:pt>
                <c:pt idx="8">
                  <c:v>#N/A</c:v>
                </c:pt>
                <c:pt idx="9">
                  <c:v>0.09</c:v>
                </c:pt>
              </c:numCache>
            </c:numRef>
          </c:val>
          <c:extLst>
            <c:ext xmlns:c16="http://schemas.microsoft.com/office/drawing/2014/chart" uri="{C3380CC4-5D6E-409C-BE32-E72D297353CC}">
              <c16:uniqueId val="{00000003-8918-4459-B676-893210E75843}"/>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0</c:v>
                </c:pt>
                <c:pt idx="8">
                  <c:v>#N/A</c:v>
                </c:pt>
                <c:pt idx="9">
                  <c:v>0.09</c:v>
                </c:pt>
              </c:numCache>
            </c:numRef>
          </c:val>
          <c:extLst>
            <c:ext xmlns:c16="http://schemas.microsoft.com/office/drawing/2014/chart" uri="{C3380CC4-5D6E-409C-BE32-E72D297353CC}">
              <c16:uniqueId val="{00000004-8918-4459-B676-893210E75843}"/>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1.98</c:v>
                </c:pt>
                <c:pt idx="2">
                  <c:v>#N/A</c:v>
                </c:pt>
                <c:pt idx="3">
                  <c:v>2.2999999999999998</c:v>
                </c:pt>
                <c:pt idx="4">
                  <c:v>#N/A</c:v>
                </c:pt>
                <c:pt idx="5">
                  <c:v>0.43</c:v>
                </c:pt>
                <c:pt idx="6">
                  <c:v>#N/A</c:v>
                </c:pt>
                <c:pt idx="7">
                  <c:v>0.56000000000000005</c:v>
                </c:pt>
                <c:pt idx="8">
                  <c:v>#N/A</c:v>
                </c:pt>
                <c:pt idx="9">
                  <c:v>0.89</c:v>
                </c:pt>
              </c:numCache>
            </c:numRef>
          </c:val>
          <c:extLst>
            <c:ext xmlns:c16="http://schemas.microsoft.com/office/drawing/2014/chart" uri="{C3380CC4-5D6E-409C-BE32-E72D297353CC}">
              <c16:uniqueId val="{00000005-8918-4459-B676-893210E7584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0.56999999999999995</c:v>
                </c:pt>
                <c:pt idx="2">
                  <c:v>#N/A</c:v>
                </c:pt>
                <c:pt idx="3">
                  <c:v>1.44</c:v>
                </c:pt>
                <c:pt idx="4">
                  <c:v>#N/A</c:v>
                </c:pt>
                <c:pt idx="5">
                  <c:v>1.02</c:v>
                </c:pt>
                <c:pt idx="6">
                  <c:v>#N/A</c:v>
                </c:pt>
                <c:pt idx="7">
                  <c:v>1.03</c:v>
                </c:pt>
                <c:pt idx="8">
                  <c:v>#N/A</c:v>
                </c:pt>
                <c:pt idx="9">
                  <c:v>1.72</c:v>
                </c:pt>
              </c:numCache>
            </c:numRef>
          </c:val>
          <c:extLst>
            <c:ext xmlns:c16="http://schemas.microsoft.com/office/drawing/2014/chart" uri="{C3380CC4-5D6E-409C-BE32-E72D297353CC}">
              <c16:uniqueId val="{00000006-8918-4459-B676-893210E7584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1.08</c:v>
                </c:pt>
                <c:pt idx="2">
                  <c:v>#N/A</c:v>
                </c:pt>
                <c:pt idx="3">
                  <c:v>1.91</c:v>
                </c:pt>
                <c:pt idx="4">
                  <c:v>#N/A</c:v>
                </c:pt>
                <c:pt idx="5">
                  <c:v>3.13</c:v>
                </c:pt>
                <c:pt idx="6">
                  <c:v>#N/A</c:v>
                </c:pt>
                <c:pt idx="7">
                  <c:v>2.87</c:v>
                </c:pt>
                <c:pt idx="8">
                  <c:v>#N/A</c:v>
                </c:pt>
                <c:pt idx="9">
                  <c:v>3.07</c:v>
                </c:pt>
              </c:numCache>
            </c:numRef>
          </c:val>
          <c:extLst>
            <c:ext xmlns:c16="http://schemas.microsoft.com/office/drawing/2014/chart" uri="{C3380CC4-5D6E-409C-BE32-E72D297353CC}">
              <c16:uniqueId val="{00000007-8918-4459-B676-893210E758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4.21</c:v>
                </c:pt>
                <c:pt idx="2">
                  <c:v>#N/A</c:v>
                </c:pt>
                <c:pt idx="3">
                  <c:v>5.63</c:v>
                </c:pt>
                <c:pt idx="4">
                  <c:v>#N/A</c:v>
                </c:pt>
                <c:pt idx="5">
                  <c:v>4.92</c:v>
                </c:pt>
                <c:pt idx="6">
                  <c:v>#N/A</c:v>
                </c:pt>
                <c:pt idx="7">
                  <c:v>4.54</c:v>
                </c:pt>
                <c:pt idx="8">
                  <c:v>#N/A</c:v>
                </c:pt>
                <c:pt idx="9">
                  <c:v>4.1900000000000004</c:v>
                </c:pt>
              </c:numCache>
            </c:numRef>
          </c:val>
          <c:extLst>
            <c:ext xmlns:c16="http://schemas.microsoft.com/office/drawing/2014/chart" uri="{C3380CC4-5D6E-409C-BE32-E72D297353CC}">
              <c16:uniqueId val="{00000008-8918-4459-B676-893210E75843}"/>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11.29</c:v>
                </c:pt>
                <c:pt idx="2">
                  <c:v>#N/A</c:v>
                </c:pt>
                <c:pt idx="3">
                  <c:v>11.81</c:v>
                </c:pt>
                <c:pt idx="4">
                  <c:v>#N/A</c:v>
                </c:pt>
                <c:pt idx="5">
                  <c:v>11.4</c:v>
                </c:pt>
                <c:pt idx="6">
                  <c:v>#N/A</c:v>
                </c:pt>
                <c:pt idx="7">
                  <c:v>11.41</c:v>
                </c:pt>
                <c:pt idx="8">
                  <c:v>#N/A</c:v>
                </c:pt>
                <c:pt idx="9">
                  <c:v>10.210000000000001</c:v>
                </c:pt>
              </c:numCache>
            </c:numRef>
          </c:val>
          <c:extLst>
            <c:ext xmlns:c16="http://schemas.microsoft.com/office/drawing/2014/chart" uri="{C3380CC4-5D6E-409C-BE32-E72D297353CC}">
              <c16:uniqueId val="{00000009-8918-4459-B676-893210E75843}"/>
            </c:ext>
          </c:extLst>
        </c:ser>
        <c:dLbls>
          <c:showLegendKey val="0"/>
          <c:showVal val="0"/>
          <c:showCatName val="0"/>
          <c:showSerName val="0"/>
          <c:showPercent val="0"/>
          <c:showBubbleSize val="0"/>
        </c:dLbls>
        <c:gapWidth val="150"/>
        <c:overlap val="100"/>
        <c:axId val="591579416"/>
        <c:axId val="591579808"/>
      </c:barChart>
      <c:catAx>
        <c:axId val="59157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1579808"/>
        <c:crosses val="autoZero"/>
        <c:auto val="1"/>
        <c:lblAlgn val="ctr"/>
        <c:lblOffset val="100"/>
        <c:tickLblSkip val="1"/>
        <c:tickMarkSkip val="1"/>
        <c:noMultiLvlLbl val="0"/>
      </c:catAx>
      <c:valAx>
        <c:axId val="59157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1579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515</c:v>
                </c:pt>
                <c:pt idx="5">
                  <c:v>541</c:v>
                </c:pt>
                <c:pt idx="8">
                  <c:v>534</c:v>
                </c:pt>
                <c:pt idx="11">
                  <c:v>538</c:v>
                </c:pt>
                <c:pt idx="14">
                  <c:v>559</c:v>
                </c:pt>
              </c:numCache>
            </c:numRef>
          </c:val>
          <c:extLst>
            <c:ext xmlns:c16="http://schemas.microsoft.com/office/drawing/2014/chart" uri="{C3380CC4-5D6E-409C-BE32-E72D297353CC}">
              <c16:uniqueId val="{00000000-7F78-4C4E-97F9-73864F3284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78-4C4E-97F9-73864F3284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7F78-4C4E-97F9-73864F3284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1</c:v>
                </c:pt>
                <c:pt idx="6">
                  <c:v>0</c:v>
                </c:pt>
                <c:pt idx="9">
                  <c:v>0</c:v>
                </c:pt>
                <c:pt idx="12">
                  <c:v>1</c:v>
                </c:pt>
              </c:numCache>
            </c:numRef>
          </c:val>
          <c:extLst>
            <c:ext xmlns:c16="http://schemas.microsoft.com/office/drawing/2014/chart" uri="{C3380CC4-5D6E-409C-BE32-E72D297353CC}">
              <c16:uniqueId val="{00000003-7F78-4C4E-97F9-73864F3284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123</c:v>
                </c:pt>
                <c:pt idx="3">
                  <c:v>128</c:v>
                </c:pt>
                <c:pt idx="6">
                  <c:v>129</c:v>
                </c:pt>
                <c:pt idx="9">
                  <c:v>129</c:v>
                </c:pt>
                <c:pt idx="12">
                  <c:v>134</c:v>
                </c:pt>
              </c:numCache>
            </c:numRef>
          </c:val>
          <c:extLst>
            <c:ext xmlns:c16="http://schemas.microsoft.com/office/drawing/2014/chart" uri="{C3380CC4-5D6E-409C-BE32-E72D297353CC}">
              <c16:uniqueId val="{00000004-7F78-4C4E-97F9-73864F3284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78-4C4E-97F9-73864F3284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78-4C4E-97F9-73864F3284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502</c:v>
                </c:pt>
                <c:pt idx="3">
                  <c:v>493</c:v>
                </c:pt>
                <c:pt idx="6">
                  <c:v>468</c:v>
                </c:pt>
                <c:pt idx="9">
                  <c:v>481</c:v>
                </c:pt>
                <c:pt idx="12">
                  <c:v>487</c:v>
                </c:pt>
              </c:numCache>
            </c:numRef>
          </c:val>
          <c:extLst>
            <c:ext xmlns:c16="http://schemas.microsoft.com/office/drawing/2014/chart" uri="{C3380CC4-5D6E-409C-BE32-E72D297353CC}">
              <c16:uniqueId val="{00000007-7F78-4C4E-97F9-73864F3284AB}"/>
            </c:ext>
          </c:extLst>
        </c:ser>
        <c:dLbls>
          <c:showLegendKey val="0"/>
          <c:showVal val="0"/>
          <c:showCatName val="0"/>
          <c:showSerName val="0"/>
          <c:showPercent val="0"/>
          <c:showBubbleSize val="0"/>
        </c:dLbls>
        <c:gapWidth val="100"/>
        <c:overlap val="100"/>
        <c:axId val="253444568"/>
        <c:axId val="25344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111</c:v>
                </c:pt>
                <c:pt idx="2">
                  <c:v>#N/A</c:v>
                </c:pt>
                <c:pt idx="3">
                  <c:v>#N/A</c:v>
                </c:pt>
                <c:pt idx="4">
                  <c:v>81</c:v>
                </c:pt>
                <c:pt idx="5">
                  <c:v>#N/A</c:v>
                </c:pt>
                <c:pt idx="6">
                  <c:v>#N/A</c:v>
                </c:pt>
                <c:pt idx="7">
                  <c:v>63</c:v>
                </c:pt>
                <c:pt idx="8">
                  <c:v>#N/A</c:v>
                </c:pt>
                <c:pt idx="9">
                  <c:v>#N/A</c:v>
                </c:pt>
                <c:pt idx="10">
                  <c:v>72</c:v>
                </c:pt>
                <c:pt idx="11">
                  <c:v>#N/A</c:v>
                </c:pt>
                <c:pt idx="12">
                  <c:v>#N/A</c:v>
                </c:pt>
                <c:pt idx="13">
                  <c:v>63</c:v>
                </c:pt>
                <c:pt idx="14">
                  <c:v>#N/A</c:v>
                </c:pt>
              </c:numCache>
            </c:numRef>
          </c:val>
          <c:smooth val="0"/>
          <c:extLst>
            <c:ext xmlns:c16="http://schemas.microsoft.com/office/drawing/2014/chart" uri="{C3380CC4-5D6E-409C-BE32-E72D297353CC}">
              <c16:uniqueId val="{00000008-7F78-4C4E-97F9-73864F3284AB}"/>
            </c:ext>
          </c:extLst>
        </c:ser>
        <c:dLbls>
          <c:showLegendKey val="0"/>
          <c:showVal val="0"/>
          <c:showCatName val="0"/>
          <c:showSerName val="0"/>
          <c:showPercent val="0"/>
          <c:showBubbleSize val="0"/>
        </c:dLbls>
        <c:marker val="1"/>
        <c:smooth val="0"/>
        <c:axId val="253444568"/>
        <c:axId val="253444960"/>
      </c:lineChart>
      <c:catAx>
        <c:axId val="25344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444960"/>
        <c:crosses val="autoZero"/>
        <c:auto val="1"/>
        <c:lblAlgn val="ctr"/>
        <c:lblOffset val="100"/>
        <c:tickLblSkip val="1"/>
        <c:tickMarkSkip val="1"/>
        <c:noMultiLvlLbl val="0"/>
      </c:catAx>
      <c:valAx>
        <c:axId val="25344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44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4148</c:v>
                </c:pt>
                <c:pt idx="5">
                  <c:v>4146</c:v>
                </c:pt>
                <c:pt idx="8">
                  <c:v>4014</c:v>
                </c:pt>
                <c:pt idx="11">
                  <c:v>3983</c:v>
                </c:pt>
                <c:pt idx="14">
                  <c:v>3904</c:v>
                </c:pt>
              </c:numCache>
            </c:numRef>
          </c:val>
          <c:extLst>
            <c:ext xmlns:c16="http://schemas.microsoft.com/office/drawing/2014/chart" uri="{C3380CC4-5D6E-409C-BE32-E72D297353CC}">
              <c16:uniqueId val="{00000000-D7CE-415E-9584-875BCBF634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524</c:v>
                </c:pt>
                <c:pt idx="5">
                  <c:v>482</c:v>
                </c:pt>
                <c:pt idx="8">
                  <c:v>438</c:v>
                </c:pt>
                <c:pt idx="11">
                  <c:v>394</c:v>
                </c:pt>
                <c:pt idx="14">
                  <c:v>485</c:v>
                </c:pt>
              </c:numCache>
            </c:numRef>
          </c:val>
          <c:extLst>
            <c:ext xmlns:c16="http://schemas.microsoft.com/office/drawing/2014/chart" uri="{C3380CC4-5D6E-409C-BE32-E72D297353CC}">
              <c16:uniqueId val="{00000001-D7CE-415E-9584-875BCBF634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3375</c:v>
                </c:pt>
                <c:pt idx="5">
                  <c:v>3382</c:v>
                </c:pt>
                <c:pt idx="8">
                  <c:v>3786</c:v>
                </c:pt>
                <c:pt idx="11">
                  <c:v>4242</c:v>
                </c:pt>
                <c:pt idx="14">
                  <c:v>4592</c:v>
                </c:pt>
              </c:numCache>
            </c:numRef>
          </c:val>
          <c:extLst>
            <c:ext xmlns:c16="http://schemas.microsoft.com/office/drawing/2014/chart" uri="{C3380CC4-5D6E-409C-BE32-E72D297353CC}">
              <c16:uniqueId val="{00000002-D7CE-415E-9584-875BCBF634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CE-415E-9584-875BCBF634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CE-415E-9584-875BCBF634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CE-415E-9584-875BCBF634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895</c:v>
                </c:pt>
                <c:pt idx="3">
                  <c:v>814</c:v>
                </c:pt>
                <c:pt idx="6">
                  <c:v>802</c:v>
                </c:pt>
                <c:pt idx="9">
                  <c:v>776</c:v>
                </c:pt>
                <c:pt idx="12">
                  <c:v>761</c:v>
                </c:pt>
              </c:numCache>
            </c:numRef>
          </c:val>
          <c:extLst>
            <c:ext xmlns:c16="http://schemas.microsoft.com/office/drawing/2014/chart" uri="{C3380CC4-5D6E-409C-BE32-E72D297353CC}">
              <c16:uniqueId val="{00000006-D7CE-415E-9584-875BCBF634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c:v>
                </c:pt>
                <c:pt idx="3">
                  <c:v>9</c:v>
                </c:pt>
                <c:pt idx="6">
                  <c:v>9</c:v>
                </c:pt>
                <c:pt idx="9">
                  <c:v>8</c:v>
                </c:pt>
                <c:pt idx="12">
                  <c:v>7</c:v>
                </c:pt>
              </c:numCache>
            </c:numRef>
          </c:val>
          <c:extLst>
            <c:ext xmlns:c16="http://schemas.microsoft.com/office/drawing/2014/chart" uri="{C3380CC4-5D6E-409C-BE32-E72D297353CC}">
              <c16:uniqueId val="{00000007-D7CE-415E-9584-875BCBF634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1425</c:v>
                </c:pt>
                <c:pt idx="3">
                  <c:v>1356</c:v>
                </c:pt>
                <c:pt idx="6">
                  <c:v>1286</c:v>
                </c:pt>
                <c:pt idx="9">
                  <c:v>1234</c:v>
                </c:pt>
                <c:pt idx="12">
                  <c:v>1156</c:v>
                </c:pt>
              </c:numCache>
            </c:numRef>
          </c:val>
          <c:extLst>
            <c:ext xmlns:c16="http://schemas.microsoft.com/office/drawing/2014/chart" uri="{C3380CC4-5D6E-409C-BE32-E72D297353CC}">
              <c16:uniqueId val="{00000008-D7CE-415E-9584-875BCBF634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CE-415E-9584-875BCBF634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3979</c:v>
                </c:pt>
                <c:pt idx="3">
                  <c:v>3968</c:v>
                </c:pt>
                <c:pt idx="6">
                  <c:v>3789</c:v>
                </c:pt>
                <c:pt idx="9">
                  <c:v>3614</c:v>
                </c:pt>
                <c:pt idx="12">
                  <c:v>3508</c:v>
                </c:pt>
              </c:numCache>
            </c:numRef>
          </c:val>
          <c:extLst>
            <c:ext xmlns:c16="http://schemas.microsoft.com/office/drawing/2014/chart" uri="{C3380CC4-5D6E-409C-BE32-E72D297353CC}">
              <c16:uniqueId val="{0000000A-D7CE-415E-9584-875BCBF6347B}"/>
            </c:ext>
          </c:extLst>
        </c:ser>
        <c:dLbls>
          <c:showLegendKey val="0"/>
          <c:showVal val="0"/>
          <c:showCatName val="0"/>
          <c:showSerName val="0"/>
          <c:showPercent val="0"/>
          <c:showBubbleSize val="0"/>
        </c:dLbls>
        <c:gapWidth val="100"/>
        <c:overlap val="100"/>
        <c:axId val="253445352"/>
        <c:axId val="585243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CE-415E-9584-875BCBF6347B}"/>
            </c:ext>
          </c:extLst>
        </c:ser>
        <c:dLbls>
          <c:showLegendKey val="0"/>
          <c:showVal val="0"/>
          <c:showCatName val="0"/>
          <c:showSerName val="0"/>
          <c:showPercent val="0"/>
          <c:showBubbleSize val="0"/>
        </c:dLbls>
        <c:marker val="1"/>
        <c:smooth val="0"/>
        <c:axId val="253445352"/>
        <c:axId val="585243904"/>
      </c:lineChart>
      <c:catAx>
        <c:axId val="25344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5243904"/>
        <c:crosses val="autoZero"/>
        <c:auto val="1"/>
        <c:lblAlgn val="ctr"/>
        <c:lblOffset val="100"/>
        <c:tickLblSkip val="1"/>
        <c:tickMarkSkip val="1"/>
        <c:noMultiLvlLbl val="0"/>
      </c:catAx>
      <c:valAx>
        <c:axId val="58524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44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494</c:v>
                </c:pt>
                <c:pt idx="1">
                  <c:v>495</c:v>
                </c:pt>
                <c:pt idx="2">
                  <c:v>496</c:v>
                </c:pt>
              </c:numCache>
            </c:numRef>
          </c:val>
          <c:extLst>
            <c:ext xmlns:c16="http://schemas.microsoft.com/office/drawing/2014/chart" uri="{C3380CC4-5D6E-409C-BE32-E72D297353CC}">
              <c16:uniqueId val="{00000000-CEAF-41EB-A6A2-705B5104DE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1674</c:v>
                </c:pt>
                <c:pt idx="1">
                  <c:v>1924</c:v>
                </c:pt>
                <c:pt idx="2">
                  <c:v>1845</c:v>
                </c:pt>
              </c:numCache>
            </c:numRef>
          </c:val>
          <c:extLst>
            <c:ext xmlns:c16="http://schemas.microsoft.com/office/drawing/2014/chart" uri="{C3380CC4-5D6E-409C-BE32-E72D297353CC}">
              <c16:uniqueId val="{00000001-CEAF-41EB-A6A2-705B5104DE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1520</c:v>
                </c:pt>
                <c:pt idx="1">
                  <c:v>1636</c:v>
                </c:pt>
                <c:pt idx="2">
                  <c:v>2050</c:v>
                </c:pt>
              </c:numCache>
            </c:numRef>
          </c:val>
          <c:extLst>
            <c:ext xmlns:c16="http://schemas.microsoft.com/office/drawing/2014/chart" uri="{C3380CC4-5D6E-409C-BE32-E72D297353CC}">
              <c16:uniqueId val="{00000002-CEAF-41EB-A6A2-705B5104DEB7}"/>
            </c:ext>
          </c:extLst>
        </c:ser>
        <c:dLbls>
          <c:showLegendKey val="0"/>
          <c:showVal val="0"/>
          <c:showCatName val="0"/>
          <c:showSerName val="0"/>
          <c:showPercent val="0"/>
          <c:showBubbleSize val="0"/>
        </c:dLbls>
        <c:gapWidth val="120"/>
        <c:overlap val="100"/>
        <c:axId val="585244296"/>
        <c:axId val="585245080"/>
      </c:barChart>
      <c:catAx>
        <c:axId val="58524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5245080"/>
        <c:crosses val="autoZero"/>
        <c:auto val="1"/>
        <c:lblAlgn val="ctr"/>
        <c:lblOffset val="100"/>
        <c:tickLblSkip val="1"/>
        <c:tickMarkSkip val="1"/>
        <c:noMultiLvlLbl val="0"/>
      </c:catAx>
      <c:valAx>
        <c:axId val="585245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524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{8D006DCB-CB09-493E-99C9-5E9483B7884E}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184-42D7-AA0A-38F5DB0CB1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{E973124B-94ED-4EE2-985D-B25816BF053C}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84-42D7-AA0A-38F5DB0CB1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{1FFD3FA5-0800-4E97-9C30-09E545B0CF6A}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84-42D7-AA0A-38F5DB0CB1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{B3E41EA9-F6D2-4B42-8B1F-2896178DDFBE}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84-42D7-AA0A-38F5DB0CB1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{06B0F376-ABEC-4A68-AA0A-10EDFA660608}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84-42D7-AA0A-38F5DB0CB10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{58E3984E-F90C-4FDE-B7CC-BF9F96CA37E3}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184-42D7-AA0A-38F5DB0CB10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{B9000770-A647-4152-9E09-CEA8C8053DD0}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184-42D7-AA0A-38F5DB0CB10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{3089CD91-0196-46CD-8CC4-6017F7291A46}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184-42D7-AA0A-38F5DB0CB10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{3C433303-9D78-44E8-9080-6633BF540CBD}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184-42D7-AA0A-38F5DB0CB1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c:v>
                </c:pt>
                <c:pt idx="24">
                  <c:v>54.6</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184-42D7-AA0A-38F5DB0CB1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{EBAFB2A0-DCD6-45AC-8699-F2DEEE12BA46}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184-42D7-AA0A-38F5DB0CB1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{035ED7FB-CBB1-448C-A512-57679FCC098B}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84-42D7-AA0A-38F5DB0CB1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{1FD8DC43-DDB0-421E-A2C9-BE63B0255DA4}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84-42D7-AA0A-38F5DB0CB1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{46A8655E-3EBE-49BB-80B9-F13800F637DD}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84-42D7-AA0A-38F5DB0CB1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{1BFDC583-DC4E-4066-9EC9-B05E9DF93EE4}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84-42D7-AA0A-38F5DB0CB10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{38AF7D8F-BF85-4DD7-8D5F-E6A284F68025}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184-42D7-AA0A-38F5DB0CB10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{AFAD7C68-D7F5-4BE2-A617-642E2C060DE1}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184-42D7-AA0A-38F5DB0CB10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{1B7677D5-DC3A-4585-9B8A-7A47B36E65A2}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184-42D7-AA0A-38F5DB0CB10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{1BB68AB6-5023-4306-9F8E-5DC347EEC83E}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184-42D7-AA0A-38F5DB0CB1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184-42D7-AA0A-38F5DB0CB10E}"/>
            </c:ext>
          </c:extLst>
        </c:ser>
        <c:dLbls>
          <c:showLegendKey val="0"/>
          <c:showVal val="1"/>
          <c:showCatName val="0"/>
          <c:showSerName val="0"/>
          <c:showPercent val="0"/>
          <c:showBubbleSize val="0"/>
        </c:dLbls>
        <c:axId val="584631376"/>
        <c:axId val="584631768"/>
      </c:scatterChart>
      <c:valAx>
        <c:axId val="584631376"/>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4631768"/>
        <c:crosses val="autoZero"/>
        <c:crossBetween val="midCat"/>
      </c:valAx>
      <c:valAx>
        <c:axId val="5846317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4631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{9FA513A4-018F-4E90-81AF-7211295813CE}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A33-40B0-A29E-A7CC60FE4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{C3923C9B-4096-40B8-AE51-576687767092}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33-40B0-A29E-A7CC60FE4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{5C3B4AE3-9B1C-4811-A297-911602D2E42D}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33-40B0-A29E-A7CC60FE4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{6C68CAC4-5E09-4D91-897D-BD31497E3F50}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33-40B0-A29E-A7CC60FE4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{09736060-1245-4A6F-8BB4-3505576EAC6A}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33-40B0-A29E-A7CC60FE497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{AACE411B-140C-4E76-8E41-57FADAA537E7}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A33-40B0-A29E-A7CC60FE497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{5F66C1B1-0845-4BDA-A2EC-E2A1F2C56895}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A33-40B0-A29E-A7CC60FE497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{54095CAE-E694-44E7-89EF-CB60A7B4A16F}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A33-40B0-A29E-A7CC60FE497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{AD7DEB73-0E04-4E51-8199-E129D0965A6D}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A33-40B0-A29E-A7CC60FE4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4.0999999999999996</c:v>
                </c:pt>
                <c:pt idx="16">
                  <c:v>3.9</c:v>
                </c:pt>
                <c:pt idx="24">
                  <c:v>3.7</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A33-40B0-A29E-A7CC60FE49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{62A4CAEB-6502-42AE-A0D9-AC3FFD92D8B0}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A33-40B0-A29E-A7CC60FE49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{9E1181C9-1349-4DC3-8C3E-72FE104F88CE}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33-40B0-A29E-A7CC60FE4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{497D9D1D-A6CA-452B-BD77-65B27B1FDED6}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33-40B0-A29E-A7CC60FE4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{2F70E12C-C037-4561-A707-81C5B35DD2BF}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33-40B0-A29E-A7CC60FE4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{8BCAE97D-AB56-451D-9050-AA720973DFCF}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33-40B0-A29E-A7CC60FE497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{A18E59C6-23BF-4E4D-AF0E-80E241F497B8}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A33-40B0-A29E-A7CC60FE497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{0ED8E436-B746-4F9C-9582-EC8D3A684F40}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A33-40B0-A29E-A7CC60FE497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{8B5146E2-7534-44FE-8EB3-8BCF29D80F4B}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A33-40B0-A29E-A7CC60FE497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{35C52DE5-BD6C-4645-825C-CE7452E60ADE}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A33-40B0-A29E-A7CC60FE4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33-40B0-A29E-A7CC60FE497D}"/>
            </c:ext>
          </c:extLst>
        </c:ser>
        <c:dLbls>
          <c:showLegendKey val="0"/>
          <c:showVal val="1"/>
          <c:showCatName val="0"/>
          <c:showSerName val="0"/>
          <c:showPercent val="0"/>
          <c:showBubbleSize val="0"/>
        </c:dLbls>
        <c:axId val="584632552"/>
        <c:axId val="584632944"/>
      </c:scatterChart>
      <c:valAx>
        <c:axId val="584632552"/>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4632944"/>
        <c:crosses val="autoZero"/>
        <c:crossBetween val="midCat"/>
      </c:valAx>
      <c:valAx>
        <c:axId val="584632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4632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地方債については、財政規模に見合った事業の展開、発行の抑制をし、残高は、平成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年度末をピークに減少しており、近年は繰上償還を実施し、後年度の負担軽減を図っている。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また、地方債発行については、交付税算入率の高い地方債を優先的に活用してきたため、算入公債費に反映され、実質公債費比率を抑制することができている。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今後、大型事業が続くため、地方債の発行が増加することが予想されるが、引き続き適正な水準の維持に努めていく。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将来負担額より充当可能な財源等が上回っているため、将来負担比率は発生していない状況にある。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分子である地方債の残高等は、年々減少傾向にあり、今後も発行の抑制を図っていく。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共施設等総合管理計画に基づきインフラの更新、施設の長寿命化、集約化・複合化など将来的な負担に備えるため、特目基金をはじめとする財源を確保し、交付税算入の大きい地方債の活用など財政の健全化を維持するよう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北海道乙部町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公共施設整備基金に４億を積み立てし、ふるさと創生事業推進基金では、ふるさと寄附分で１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５００万が積み増しされた。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一方、地方債の繰上償還の財源として、減債基金　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４００万を取り崩したため全体としては、３億３０００万円が増加となった。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財政調整基金や減債基金は一定程度の金額を保有しているため、今後、積立の予定はないが、特目基金については、公共施設等の維持・更新費用など将来負担の軽減を図るため、積立をしていく予定である。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減債基金については、町債残高、交付税算入額とのバランスを図りながら、後年度負担の軽減を図るため繰上償還の財源として取崩しを検討していく。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ふるさと寄附については、近年、増加傾向にあるが１憶円程度で高止まりが想定され、返礼品など必要経費を除いた額が、積み増しされるため、今後、活用について検討していく。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公共用又は公用施設等の整備に要する費用に充てるため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地域福祉の増進のための事業に充てるため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ふるさと創生事業推進基金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地域づくり事業やふるさと寄附返礼品に充てるため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今後の公共施設の維持、更新等に備え積立をしたため。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ふるさと創生事業推進基金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ふるさと寄附の増加により、返礼経費を除いた額が積み増しされたため。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ナマコ栽培漁業等の補助金の財源として基金を取り崩したため。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は公営住宅の整備で取崩しを予定しているが、今後、公共施設の維持・更新の財源を確保する観点から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ふるさと創生事業推進基金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ふるさと寄附が増加傾向にあり、高止まりも想定されるが、寄附の約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％程度が積み増しされることと</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なる。今後、地域づくり・ふるさと創生事業への活用を検討していく。</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漁業振興基金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漁家経営の安定を図るため、主要産業であるナマコ栽培等へ基金を活用した事業推進を図っていく。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財政調整基金については、標準財政規模の２０％程度（５億円）を目安としており、現在は、一定程度確保されているため、運用益のみの積立となっている。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上記同様、目安の金額を確保しているため、積立の予定はないが、予算不足や災害時等には取り崩して対応することとなる。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地方債の繰上償還のため、８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４００万円を取り崩したため減少した。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公債費の将来負担を軽減する観点から積立をしてきたが、起債残高と交付税算入のバランス（実質公債費負担）を考慮すると、一定程度保有している。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起債残高が減少傾向にあるため、今後の積立は想定していないが、公債費負担などを考慮しながら、繰上償還の財源として取崩しについて検討していく。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3,833
3,823
162.59
4,134,643
4,005,077
100,596
2,398,531
3,507,808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年度に策定した公共施設総合管理計画において、</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年後までに、施設保有面積を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％削減する目標を掲げ、老朽化した施設の集約化、複合化等の検討を進める。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有形固定資産減価償却率については、長寿命化を図っている施設もあり経年により上昇傾向にあるものの当計画に基づいた維持管理を適切に進めていく。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xdr:cNvCxnSpPr/>
      </xdr:nvCxnSpPr>
      <xdr:spPr>
        <a:xfrm flipV="1">
          <a:off x="4206240" y="5201666"/>
          <a:ext cx="1270" cy="10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xdr:cNvSpPr txBox="1"/>
      </xdr:nvSpPr>
      <xdr:spPr>
        <a:xfrm>
          <a:off x="4258945" y="626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xdr:cNvCxnSpPr/>
      </xdr:nvCxnSpPr>
      <xdr:spPr>
        <a:xfrm>
          <a:off x="4119245" y="626262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xdr:cNvSpPr txBox="1"/>
      </xdr:nvSpPr>
      <xdr:spPr>
        <a:xfrm>
          <a:off x="4258945" y="498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xdr:cNvCxnSpPr/>
      </xdr:nvCxnSpPr>
      <xdr:spPr>
        <a:xfrm>
          <a:off x="4119245" y="520166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75" name="有形固定資産減価償却率平均値テキスト"/>
        <xdr:cNvSpPr txBox="1"/>
      </xdr:nvSpPr>
      <xdr:spPr>
        <a:xfrm>
          <a:off x="4258945" y="5525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xdr:cNvSpPr/>
      </xdr:nvSpPr>
      <xdr:spPr>
        <a:xfrm>
          <a:off x="4157345" y="56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xdr:cNvSpPr/>
      </xdr:nvSpPr>
      <xdr:spPr>
        <a:xfrm>
          <a:off x="3537585" y="5692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8" name="フローチャート: 判断 77"/>
        <xdr:cNvSpPr/>
      </xdr:nvSpPr>
      <xdr:spPr>
        <a:xfrm>
          <a:off x="2867025" y="57288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84" name="楕円 83"/>
        <xdr:cNvSpPr/>
      </xdr:nvSpPr>
      <xdr:spPr>
        <a:xfrm>
          <a:off x="4157345" y="57288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91330</xdr:rowOff>
    </xdr:from>
    <xdr:ext cx="405111" cy="259045"/>
    <xdr:sp macro="" textlink="">
      <xdr:nvSpPr>
        <xdr:cNvPr id="85" name="有形固定資産減価償却率該当値テキスト"/>
        <xdr:cNvSpPr txBox="1"/>
      </xdr:nvSpPr>
      <xdr:spPr>
        <a:xfrm>
          <a:off x="4258945" y="57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138811</xdr:rowOff>
    </xdr:from>
    <xdr:to>
      <xdr:col>19</xdr:col>
      <xdr:colOff>187325</xdr:colOff>
      <xdr:row>30</xdr:row>
      <xdr:rowOff>68961</xdr:rowOff>
    </xdr:to>
    <xdr:sp macro="" textlink="">
      <xdr:nvSpPr>
        <xdr:cNvPr id="86" name="楕円 85"/>
        <xdr:cNvSpPr/>
      </xdr:nvSpPr>
      <xdr:spPr>
        <a:xfrm>
          <a:off x="3537585" y="5754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163703</xdr:rowOff>
    </xdr:from>
    <xdr:to>
      <xdr:col>23</xdr:col>
      <xdr:colOff>85725</xdr:colOff>
      <xdr:row>30</xdr:row>
      <xdr:rowOff>18161</xdr:rowOff>
    </xdr:to>
    <xdr:cxnSp macro="">
      <xdr:nvCxnSpPr>
        <xdr:cNvPr id="87" name="直線コネクタ 86"/>
        <xdr:cNvCxnSpPr/>
      </xdr:nvCxnSpPr>
      <xdr:spPr>
        <a:xfrm flipV="1">
          <a:off x="3588385" y="5779643"/>
          <a:ext cx="6197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8" name="楕円 87"/>
        <xdr:cNvSpPr/>
      </xdr:nvSpPr>
      <xdr:spPr>
        <a:xfrm>
          <a:off x="2867025" y="5785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18161</xdr:rowOff>
    </xdr:from>
    <xdr:to>
      <xdr:col>19</xdr:col>
      <xdr:colOff>136525</xdr:colOff>
      <xdr:row>30</xdr:row>
      <xdr:rowOff>52705</xdr:rowOff>
    </xdr:to>
    <xdr:cxnSp macro="">
      <xdr:nvCxnSpPr>
        <xdr:cNvPr id="89" name="直線コネクタ 88"/>
        <xdr:cNvCxnSpPr/>
      </xdr:nvCxnSpPr>
      <xdr:spPr>
        <a:xfrm flipV="1">
          <a:off x="2917825" y="5801741"/>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90" name="n_1aveValue有形固定資産減価償却率"/>
        <xdr:cNvSpPr txBox="1"/>
      </xdr:nvSpPr>
      <xdr:spPr>
        <a:xfrm>
          <a:off x="3395989"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91" name="n_2aveValue有形固定資産減価償却率"/>
        <xdr:cNvSpPr txBox="1"/>
      </xdr:nvSpPr>
      <xdr:spPr>
        <a:xfrm>
          <a:off x="2738129" y="5507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60088</xdr:rowOff>
    </xdr:from>
    <xdr:ext cx="405111" cy="259045"/>
    <xdr:sp macro="" textlink="">
      <xdr:nvSpPr>
        <xdr:cNvPr id="92" name="n_1mainValue有形固定資産減価償却率"/>
        <xdr:cNvSpPr txBox="1"/>
      </xdr:nvSpPr>
      <xdr:spPr>
        <a:xfrm>
          <a:off x="3395989" y="584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3" name="n_2mainValue有形固定資産減価償却率"/>
        <xdr:cNvSpPr txBox="1"/>
      </xdr:nvSpPr>
      <xdr:spPr>
        <a:xfrm>
          <a:off x="2738129" y="587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債務償還可能年数については、類似団体平均を下回っており、主な要因は、年々地方債残高が減少しているほか、充当可能財源も一定程度確保しているため、実質的な将来負担が少ない状況にある。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経常一般財源収入は自主財源に乏しく、交付税に依存している状況であるが、従前から行革により、人員削減等の取り組みを進めてきたことによる。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xdr:cNvCxnSpPr/>
      </xdr:nvCxnSpPr>
      <xdr:spPr>
        <a:xfrm flipV="1">
          <a:off x="13027660" y="5408718"/>
          <a:ext cx="1269" cy="11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xdr:cNvSpPr txBox="1"/>
      </xdr:nvSpPr>
      <xdr:spPr>
        <a:xfrm>
          <a:off x="13080365" y="518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xdr:cNvCxnSpPr/>
      </xdr:nvCxnSpPr>
      <xdr:spPr>
        <a:xfrm>
          <a:off x="12963525" y="5408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7" name="債務償還可能年数平均値テキスト"/>
        <xdr:cNvSpPr txBox="1"/>
      </xdr:nvSpPr>
      <xdr:spPr>
        <a:xfrm>
          <a:off x="13080365" y="61176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xdr:cNvSpPr/>
      </xdr:nvSpPr>
      <xdr:spPr>
        <a:xfrm>
          <a:off x="13001625" y="6262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64558</xdr:rowOff>
    </xdr:from>
    <xdr:to>
      <xdr:col>76</xdr:col>
      <xdr:colOff>73025</xdr:colOff>
      <xdr:row>34</xdr:row>
      <xdr:rowOff>166158</xdr:rowOff>
    </xdr:to>
    <xdr:sp macro="" textlink="">
      <xdr:nvSpPr>
        <xdr:cNvPr id="134" name="楕円 133"/>
        <xdr:cNvSpPr/>
      </xdr:nvSpPr>
      <xdr:spPr>
        <a:xfrm>
          <a:off x="13001625" y="65186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150935</xdr:rowOff>
    </xdr:from>
    <xdr:ext cx="340478" cy="259045"/>
    <xdr:sp macro="" textlink="">
      <xdr:nvSpPr>
        <xdr:cNvPr id="135" name="債務償還可能年数該当値テキスト"/>
        <xdr:cNvSpPr txBox="1"/>
      </xdr:nvSpPr>
      <xdr:spPr>
        <a:xfrm>
          <a:off x="13080365" y="64374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3,833
3,823
162.59
4,134,643
4,005,077
100,596
2,398,531
3,507,808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086225" y="56749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12496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020820" y="69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12496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02082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124960" y="6170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03606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312160" y="63595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51460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97790</xdr:rowOff>
    </xdr:from>
    <xdr:to>
      <xdr:col>24</xdr:col>
      <xdr:colOff>114300</xdr:colOff>
      <xdr:row>40</xdr:row>
      <xdr:rowOff>27940</xdr:rowOff>
    </xdr:to>
    <xdr:sp macro="" textlink="">
      <xdr:nvSpPr>
        <xdr:cNvPr id="70" name="楕円 69"/>
        <xdr:cNvSpPr/>
      </xdr:nvSpPr>
      <xdr:spPr>
        <a:xfrm>
          <a:off x="403606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76217</xdr:rowOff>
    </xdr:from>
    <xdr:ext cx="405111" cy="259045"/>
    <xdr:sp macro="" textlink="">
      <xdr:nvSpPr>
        <xdr:cNvPr id="71" name="【道路】&#10;有形固定資産減価償却率該当値テキスト"/>
        <xdr:cNvSpPr txBox="1"/>
      </xdr:nvSpPr>
      <xdr:spPr>
        <a:xfrm>
          <a:off x="412496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118745</xdr:rowOff>
    </xdr:from>
    <xdr:to>
      <xdr:col>20</xdr:col>
      <xdr:colOff>38100</xdr:colOff>
      <xdr:row>40</xdr:row>
      <xdr:rowOff>48895</xdr:rowOff>
    </xdr:to>
    <xdr:sp macro="" textlink="">
      <xdr:nvSpPr>
        <xdr:cNvPr id="72" name="楕円 71"/>
        <xdr:cNvSpPr/>
      </xdr:nvSpPr>
      <xdr:spPr>
        <a:xfrm>
          <a:off x="3312160" y="665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148590</xdr:rowOff>
    </xdr:from>
    <xdr:to>
      <xdr:col>24</xdr:col>
      <xdr:colOff>63500</xdr:colOff>
      <xdr:row>39</xdr:row>
      <xdr:rowOff>169545</xdr:rowOff>
    </xdr:to>
    <xdr:cxnSp macro="">
      <xdr:nvCxnSpPr>
        <xdr:cNvPr id="73" name="直線コネクタ 72"/>
        <xdr:cNvCxnSpPr/>
      </xdr:nvCxnSpPr>
      <xdr:spPr>
        <a:xfrm flipV="1">
          <a:off x="3355340" y="668655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153035</xdr:rowOff>
    </xdr:from>
    <xdr:to>
      <xdr:col>15</xdr:col>
      <xdr:colOff>101600</xdr:colOff>
      <xdr:row>40</xdr:row>
      <xdr:rowOff>83185</xdr:rowOff>
    </xdr:to>
    <xdr:sp macro="" textlink="">
      <xdr:nvSpPr>
        <xdr:cNvPr id="74" name="楕円 73"/>
        <xdr:cNvSpPr/>
      </xdr:nvSpPr>
      <xdr:spPr>
        <a:xfrm>
          <a:off x="2514600" y="6690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169545</xdr:rowOff>
    </xdr:from>
    <xdr:to>
      <xdr:col>19</xdr:col>
      <xdr:colOff>177800</xdr:colOff>
      <xdr:row>40</xdr:row>
      <xdr:rowOff>32385</xdr:rowOff>
    </xdr:to>
    <xdr:cxnSp macro="">
      <xdr:nvCxnSpPr>
        <xdr:cNvPr id="75" name="直線コネクタ 74"/>
        <xdr:cNvCxnSpPr/>
      </xdr:nvCxnSpPr>
      <xdr:spPr>
        <a:xfrm flipV="1">
          <a:off x="2565400" y="670750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xdr:cNvSpPr txBox="1"/>
      </xdr:nvSpPr>
      <xdr:spPr>
        <a:xfrm>
          <a:off x="317056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xdr:cNvSpPr txBox="1"/>
      </xdr:nvSpPr>
      <xdr:spPr>
        <a:xfrm>
          <a:off x="238570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40022</xdr:rowOff>
    </xdr:from>
    <xdr:ext cx="405111" cy="259045"/>
    <xdr:sp macro="" textlink="">
      <xdr:nvSpPr>
        <xdr:cNvPr id="78" name="n_1mainValue【道路】&#10;有形固定資産減価償却率"/>
        <xdr:cNvSpPr txBox="1"/>
      </xdr:nvSpPr>
      <xdr:spPr>
        <a:xfrm>
          <a:off x="317056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74312</xdr:rowOff>
    </xdr:from>
    <xdr:ext cx="405111" cy="259045"/>
    <xdr:sp macro="" textlink="">
      <xdr:nvSpPr>
        <xdr:cNvPr id="79" name="n_2mainValue【道路】&#10;有形固定資産減価償却率"/>
        <xdr:cNvSpPr txBox="1"/>
      </xdr:nvSpPr>
      <xdr:spPr>
        <a:xfrm>
          <a:off x="238570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xdr:cNvCxnSpPr/>
      </xdr:nvCxnSpPr>
      <xdr:spPr>
        <a:xfrm flipV="1">
          <a:off x="9219565" y="5698930"/>
          <a:ext cx="0" cy="130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xdr:cNvSpPr txBox="1"/>
      </xdr:nvSpPr>
      <xdr:spPr>
        <a:xfrm>
          <a:off x="9258300" y="701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xdr:cNvCxnSpPr/>
      </xdr:nvCxnSpPr>
      <xdr:spPr>
        <a:xfrm>
          <a:off x="9154160" y="7008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xdr:cNvSpPr txBox="1"/>
      </xdr:nvSpPr>
      <xdr:spPr>
        <a:xfrm>
          <a:off x="9258300" y="547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xdr:cNvCxnSpPr/>
      </xdr:nvCxnSpPr>
      <xdr:spPr>
        <a:xfrm>
          <a:off x="9154160" y="569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8" name="【道路】&#10;一人当たり延長平均値テキスト"/>
        <xdr:cNvSpPr txBox="1"/>
      </xdr:nvSpPr>
      <xdr:spPr>
        <a:xfrm>
          <a:off x="9258300" y="6426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xdr:cNvSpPr/>
      </xdr:nvSpPr>
      <xdr:spPr>
        <a:xfrm>
          <a:off x="9192260" y="65710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xdr:cNvSpPr/>
      </xdr:nvSpPr>
      <xdr:spPr>
        <a:xfrm>
          <a:off x="8445500" y="662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xdr:cNvSpPr/>
      </xdr:nvSpPr>
      <xdr:spPr>
        <a:xfrm>
          <a:off x="7670800" y="66219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114592</xdr:rowOff>
    </xdr:from>
    <xdr:to>
      <xdr:col>55</xdr:col>
      <xdr:colOff>50800</xdr:colOff>
      <xdr:row>41</xdr:row>
      <xdr:rowOff>44742</xdr:rowOff>
    </xdr:to>
    <xdr:sp macro="" textlink="">
      <xdr:nvSpPr>
        <xdr:cNvPr id="117" name="楕円 116"/>
        <xdr:cNvSpPr/>
      </xdr:nvSpPr>
      <xdr:spPr>
        <a:xfrm>
          <a:off x="9192260" y="68201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93019</xdr:rowOff>
    </xdr:from>
    <xdr:ext cx="534377" cy="259045"/>
    <xdr:sp macro="" textlink="">
      <xdr:nvSpPr>
        <xdr:cNvPr id="118" name="【道路】&#10;一人当たり延長該当値テキスト"/>
        <xdr:cNvSpPr txBox="1"/>
      </xdr:nvSpPr>
      <xdr:spPr>
        <a:xfrm>
          <a:off x="9258300" y="679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120086</xdr:rowOff>
    </xdr:from>
    <xdr:to>
      <xdr:col>50</xdr:col>
      <xdr:colOff>165100</xdr:colOff>
      <xdr:row>41</xdr:row>
      <xdr:rowOff>50236</xdr:rowOff>
    </xdr:to>
    <xdr:sp macro="" textlink="">
      <xdr:nvSpPr>
        <xdr:cNvPr id="119" name="楕円 118"/>
        <xdr:cNvSpPr/>
      </xdr:nvSpPr>
      <xdr:spPr>
        <a:xfrm>
          <a:off x="8445500" y="6825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165392</xdr:rowOff>
    </xdr:from>
    <xdr:to>
      <xdr:col>55</xdr:col>
      <xdr:colOff>0</xdr:colOff>
      <xdr:row>40</xdr:row>
      <xdr:rowOff>170886</xdr:rowOff>
    </xdr:to>
    <xdr:cxnSp macro="">
      <xdr:nvCxnSpPr>
        <xdr:cNvPr id="120" name="直線コネクタ 119"/>
        <xdr:cNvCxnSpPr/>
      </xdr:nvCxnSpPr>
      <xdr:spPr>
        <a:xfrm flipV="1">
          <a:off x="8496300" y="6870992"/>
          <a:ext cx="7239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124902</xdr:rowOff>
    </xdr:from>
    <xdr:to>
      <xdr:col>46</xdr:col>
      <xdr:colOff>38100</xdr:colOff>
      <xdr:row>41</xdr:row>
      <xdr:rowOff>55052</xdr:rowOff>
    </xdr:to>
    <xdr:sp macro="" textlink="">
      <xdr:nvSpPr>
        <xdr:cNvPr id="121" name="楕円 120"/>
        <xdr:cNvSpPr/>
      </xdr:nvSpPr>
      <xdr:spPr>
        <a:xfrm>
          <a:off x="7670800" y="68305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170886</xdr:rowOff>
    </xdr:from>
    <xdr:to>
      <xdr:col>50</xdr:col>
      <xdr:colOff>114300</xdr:colOff>
      <xdr:row>41</xdr:row>
      <xdr:rowOff>4252</xdr:rowOff>
    </xdr:to>
    <xdr:cxnSp macro="">
      <xdr:nvCxnSpPr>
        <xdr:cNvPr id="122" name="直線コネクタ 121"/>
        <xdr:cNvCxnSpPr/>
      </xdr:nvCxnSpPr>
      <xdr:spPr>
        <a:xfrm flipV="1">
          <a:off x="7713980" y="6876486"/>
          <a:ext cx="78232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23" name="n_1aveValue【道路】&#10;一人当たり延長"/>
        <xdr:cNvSpPr txBox="1"/>
      </xdr:nvSpPr>
      <xdr:spPr>
        <a:xfrm>
          <a:off x="8239271" y="64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24" name="n_2aveValue【道路】&#10;一人当たり延長"/>
        <xdr:cNvSpPr txBox="1"/>
      </xdr:nvSpPr>
      <xdr:spPr>
        <a:xfrm>
          <a:off x="7477271" y="640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41363</xdr:rowOff>
    </xdr:from>
    <xdr:ext cx="534377" cy="259045"/>
    <xdr:sp macro="" textlink="">
      <xdr:nvSpPr>
        <xdr:cNvPr id="125" name="n_1mainValue【道路】&#10;一人当たり延長"/>
        <xdr:cNvSpPr txBox="1"/>
      </xdr:nvSpPr>
      <xdr:spPr>
        <a:xfrm>
          <a:off x="8239271" y="69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46179</xdr:rowOff>
    </xdr:from>
    <xdr:ext cx="534377" cy="259045"/>
    <xdr:sp macro="" textlink="">
      <xdr:nvSpPr>
        <xdr:cNvPr id="126" name="n_2mainValue【道路】&#10;一人当たり延長"/>
        <xdr:cNvSpPr txBox="1"/>
      </xdr:nvSpPr>
      <xdr:spPr>
        <a:xfrm>
          <a:off x="7477271" y="69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xdr:cNvCxnSpPr/>
      </xdr:nvCxnSpPr>
      <xdr:spPr>
        <a:xfrm flipV="1">
          <a:off x="4086225" y="9456420"/>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xdr:cNvSpPr txBox="1"/>
      </xdr:nvSpPr>
      <xdr:spPr>
        <a:xfrm>
          <a:off x="4124960" y="1059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xdr:cNvCxnSpPr/>
      </xdr:nvCxnSpPr>
      <xdr:spPr>
        <a:xfrm>
          <a:off x="4020820" y="10591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xdr:cNvSpPr txBox="1"/>
      </xdr:nvSpPr>
      <xdr:spPr>
        <a:xfrm>
          <a:off x="412496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xdr:cNvCxnSpPr/>
      </xdr:nvCxnSpPr>
      <xdr:spPr>
        <a:xfrm>
          <a:off x="402082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54" name="【橋りょう・トンネル】&#10;有形固定資産減価償却率平均値テキスト"/>
        <xdr:cNvSpPr txBox="1"/>
      </xdr:nvSpPr>
      <xdr:spPr>
        <a:xfrm>
          <a:off x="4124960" y="9634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xdr:cNvSpPr/>
      </xdr:nvSpPr>
      <xdr:spPr>
        <a:xfrm>
          <a:off x="4036060" y="97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xdr:cNvSpPr/>
      </xdr:nvSpPr>
      <xdr:spPr>
        <a:xfrm>
          <a:off x="3312160" y="97683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xdr:cNvSpPr/>
      </xdr:nvSpPr>
      <xdr:spPr>
        <a:xfrm>
          <a:off x="251460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20066</xdr:rowOff>
    </xdr:from>
    <xdr:to>
      <xdr:col>24</xdr:col>
      <xdr:colOff>114300</xdr:colOff>
      <xdr:row>60</xdr:row>
      <xdr:rowOff>121666</xdr:rowOff>
    </xdr:to>
    <xdr:sp macro="" textlink="">
      <xdr:nvSpPr>
        <xdr:cNvPr id="163" name="楕円 162"/>
        <xdr:cNvSpPr/>
      </xdr:nvSpPr>
      <xdr:spPr>
        <a:xfrm>
          <a:off x="403606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169943</xdr:rowOff>
    </xdr:from>
    <xdr:ext cx="405111" cy="259045"/>
    <xdr:sp macro="" textlink="">
      <xdr:nvSpPr>
        <xdr:cNvPr id="164" name="【橋りょう・トンネル】&#10;有形固定資産減価償却率該当値テキスト"/>
        <xdr:cNvSpPr txBox="1"/>
      </xdr:nvSpPr>
      <xdr:spPr>
        <a:xfrm>
          <a:off x="4124960" y="1006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45212</xdr:rowOff>
    </xdr:from>
    <xdr:to>
      <xdr:col>20</xdr:col>
      <xdr:colOff>38100</xdr:colOff>
      <xdr:row>60</xdr:row>
      <xdr:rowOff>146812</xdr:rowOff>
    </xdr:to>
    <xdr:sp macro="" textlink="">
      <xdr:nvSpPr>
        <xdr:cNvPr id="165" name="楕円 164"/>
        <xdr:cNvSpPr/>
      </xdr:nvSpPr>
      <xdr:spPr>
        <a:xfrm>
          <a:off x="3312160" y="101036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60</xdr:row>
      <xdr:rowOff>96012</xdr:rowOff>
    </xdr:to>
    <xdr:cxnSp macro="">
      <xdr:nvCxnSpPr>
        <xdr:cNvPr id="166" name="直線コネクタ 165"/>
        <xdr:cNvCxnSpPr/>
      </xdr:nvCxnSpPr>
      <xdr:spPr>
        <a:xfrm flipV="1">
          <a:off x="3355340" y="10129266"/>
          <a:ext cx="73152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81788</xdr:rowOff>
    </xdr:from>
    <xdr:to>
      <xdr:col>15</xdr:col>
      <xdr:colOff>101600</xdr:colOff>
      <xdr:row>61</xdr:row>
      <xdr:rowOff>11938</xdr:rowOff>
    </xdr:to>
    <xdr:sp macro="" textlink="">
      <xdr:nvSpPr>
        <xdr:cNvPr id="167" name="楕円 166"/>
        <xdr:cNvSpPr/>
      </xdr:nvSpPr>
      <xdr:spPr>
        <a:xfrm>
          <a:off x="2514600" y="10140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96012</xdr:rowOff>
    </xdr:from>
    <xdr:to>
      <xdr:col>19</xdr:col>
      <xdr:colOff>177800</xdr:colOff>
      <xdr:row>60</xdr:row>
      <xdr:rowOff>132588</xdr:rowOff>
    </xdr:to>
    <xdr:cxnSp macro="">
      <xdr:nvCxnSpPr>
        <xdr:cNvPr id="168" name="直線コネクタ 167"/>
        <xdr:cNvCxnSpPr/>
      </xdr:nvCxnSpPr>
      <xdr:spPr>
        <a:xfrm flipV="1">
          <a:off x="2565400" y="10154412"/>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xdr:cNvSpPr txBox="1"/>
      </xdr:nvSpPr>
      <xdr:spPr>
        <a:xfrm>
          <a:off x="3170564" y="955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70" name="n_2aveValue【橋りょう・トンネル】&#10;有形固定資産減価償却率"/>
        <xdr:cNvSpPr txBox="1"/>
      </xdr:nvSpPr>
      <xdr:spPr>
        <a:xfrm>
          <a:off x="238570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137939</xdr:rowOff>
    </xdr:from>
    <xdr:ext cx="405111" cy="259045"/>
    <xdr:sp macro="" textlink="">
      <xdr:nvSpPr>
        <xdr:cNvPr id="171" name="n_1mainValue【橋りょう・トンネル】&#10;有形固定資産減価償却率"/>
        <xdr:cNvSpPr txBox="1"/>
      </xdr:nvSpPr>
      <xdr:spPr>
        <a:xfrm>
          <a:off x="317056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3065</xdr:rowOff>
    </xdr:from>
    <xdr:ext cx="405111" cy="259045"/>
    <xdr:sp macro="" textlink="">
      <xdr:nvSpPr>
        <xdr:cNvPr id="172" name="n_2mainValue【橋りょう・トンネル】&#10;有形固定資産減価償却率"/>
        <xdr:cNvSpPr txBox="1"/>
      </xdr:nvSpPr>
      <xdr:spPr>
        <a:xfrm>
          <a:off x="2385704" y="1022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xdr:cNvCxnSpPr/>
      </xdr:nvCxnSpPr>
      <xdr:spPr>
        <a:xfrm flipV="1">
          <a:off x="9219565" y="9222432"/>
          <a:ext cx="0" cy="157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xdr:cNvSpPr txBox="1"/>
      </xdr:nvSpPr>
      <xdr:spPr>
        <a:xfrm>
          <a:off x="9258300" y="108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xdr:cNvCxnSpPr/>
      </xdr:nvCxnSpPr>
      <xdr:spPr>
        <a:xfrm>
          <a:off x="9154160" y="10798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xdr:cNvSpPr txBox="1"/>
      </xdr:nvSpPr>
      <xdr:spPr>
        <a:xfrm>
          <a:off x="9258300" y="9005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xdr:cNvCxnSpPr/>
      </xdr:nvCxnSpPr>
      <xdr:spPr>
        <a:xfrm>
          <a:off x="9154160" y="9222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201" name="【橋りょう・トンネル】&#10;一人当たり有形固定資産（償却資産）額平均値テキスト"/>
        <xdr:cNvSpPr txBox="1"/>
      </xdr:nvSpPr>
      <xdr:spPr>
        <a:xfrm>
          <a:off x="9258300" y="1038834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xdr:cNvSpPr/>
      </xdr:nvSpPr>
      <xdr:spPr>
        <a:xfrm>
          <a:off x="9192260" y="10533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xdr:cNvSpPr/>
      </xdr:nvSpPr>
      <xdr:spPr>
        <a:xfrm>
          <a:off x="8445500" y="10542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xdr:cNvSpPr/>
      </xdr:nvSpPr>
      <xdr:spPr>
        <a:xfrm>
          <a:off x="7670800" y="10508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61126</xdr:rowOff>
    </xdr:from>
    <xdr:to>
      <xdr:col>55</xdr:col>
      <xdr:colOff>50800</xdr:colOff>
      <xdr:row>63</xdr:row>
      <xdr:rowOff>162726</xdr:rowOff>
    </xdr:to>
    <xdr:sp macro="" textlink="">
      <xdr:nvSpPr>
        <xdr:cNvPr id="210" name="楕円 209"/>
        <xdr:cNvSpPr/>
      </xdr:nvSpPr>
      <xdr:spPr>
        <a:xfrm>
          <a:off x="9192260" y="10622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39553</xdr:rowOff>
    </xdr:from>
    <xdr:ext cx="599010" cy="259045"/>
    <xdr:sp macro="" textlink="">
      <xdr:nvSpPr>
        <xdr:cNvPr id="211" name="【橋りょう・トンネル】&#10;一人当たり有形固定資産（償却資産）額該当値テキスト"/>
        <xdr:cNvSpPr txBox="1"/>
      </xdr:nvSpPr>
      <xdr:spPr>
        <a:xfrm>
          <a:off x="9258300" y="1060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65855</xdr:rowOff>
    </xdr:from>
    <xdr:to>
      <xdr:col>50</xdr:col>
      <xdr:colOff>165100</xdr:colOff>
      <xdr:row>63</xdr:row>
      <xdr:rowOff>167455</xdr:rowOff>
    </xdr:to>
    <xdr:sp macro="" textlink="">
      <xdr:nvSpPr>
        <xdr:cNvPr id="212" name="楕円 211"/>
        <xdr:cNvSpPr/>
      </xdr:nvSpPr>
      <xdr:spPr>
        <a:xfrm>
          <a:off x="8445500" y="106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111926</xdr:rowOff>
    </xdr:from>
    <xdr:to>
      <xdr:col>55</xdr:col>
      <xdr:colOff>0</xdr:colOff>
      <xdr:row>63</xdr:row>
      <xdr:rowOff>116655</xdr:rowOff>
    </xdr:to>
    <xdr:cxnSp macro="">
      <xdr:nvCxnSpPr>
        <xdr:cNvPr id="213" name="直線コネクタ 212"/>
        <xdr:cNvCxnSpPr/>
      </xdr:nvCxnSpPr>
      <xdr:spPr>
        <a:xfrm flipV="1">
          <a:off x="8496300" y="10673246"/>
          <a:ext cx="7239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68622</xdr:rowOff>
    </xdr:from>
    <xdr:to>
      <xdr:col>46</xdr:col>
      <xdr:colOff>38100</xdr:colOff>
      <xdr:row>63</xdr:row>
      <xdr:rowOff>170222</xdr:rowOff>
    </xdr:to>
    <xdr:sp macro="" textlink="">
      <xdr:nvSpPr>
        <xdr:cNvPr id="214" name="楕円 213"/>
        <xdr:cNvSpPr/>
      </xdr:nvSpPr>
      <xdr:spPr>
        <a:xfrm>
          <a:off x="7670800" y="106299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116655</xdr:rowOff>
    </xdr:from>
    <xdr:to>
      <xdr:col>50</xdr:col>
      <xdr:colOff>114300</xdr:colOff>
      <xdr:row>63</xdr:row>
      <xdr:rowOff>119422</xdr:rowOff>
    </xdr:to>
    <xdr:cxnSp macro="">
      <xdr:nvCxnSpPr>
        <xdr:cNvPr id="215" name="直線コネクタ 214"/>
        <xdr:cNvCxnSpPr/>
      </xdr:nvCxnSpPr>
      <xdr:spPr>
        <a:xfrm flipV="1">
          <a:off x="7713980" y="10677975"/>
          <a:ext cx="78232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6" name="n_1aveValue【橋りょう・トンネル】&#10;一人当たり有形固定資産（償却資産）額"/>
        <xdr:cNvSpPr txBox="1"/>
      </xdr:nvSpPr>
      <xdr:spPr>
        <a:xfrm>
          <a:off x="8184225" y="10321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xdr:cNvSpPr txBox="1"/>
      </xdr:nvSpPr>
      <xdr:spPr>
        <a:xfrm>
          <a:off x="7399365" y="102879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158582</xdr:rowOff>
    </xdr:from>
    <xdr:ext cx="599010" cy="259045"/>
    <xdr:sp macro="" textlink="">
      <xdr:nvSpPr>
        <xdr:cNvPr id="218" name="n_1mainValue【橋りょう・トンネル】&#10;一人当たり有形固定資産（償却資産）額"/>
        <xdr:cNvSpPr txBox="1"/>
      </xdr:nvSpPr>
      <xdr:spPr>
        <a:xfrm>
          <a:off x="8214575" y="1071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161349</xdr:rowOff>
    </xdr:from>
    <xdr:ext cx="599010" cy="259045"/>
    <xdr:sp macro="" textlink="">
      <xdr:nvSpPr>
        <xdr:cNvPr id="219" name="n_2mainValue【橋りょう・トンネル】&#10;一人当たり有形固定資産（償却資産）額"/>
        <xdr:cNvSpPr txBox="1"/>
      </xdr:nvSpPr>
      <xdr:spPr>
        <a:xfrm>
          <a:off x="7444955" y="1072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xdr:cNvCxnSpPr/>
      </xdr:nvCxnSpPr>
      <xdr:spPr>
        <a:xfrm flipV="1">
          <a:off x="4086225" y="1319022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xdr:cNvSpPr txBox="1"/>
      </xdr:nvSpPr>
      <xdr:spPr>
        <a:xfrm>
          <a:off x="4124960" y="1455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xdr:cNvCxnSpPr/>
      </xdr:nvCxnSpPr>
      <xdr:spPr>
        <a:xfrm>
          <a:off x="4020820" y="1455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xdr:cNvSpPr txBox="1"/>
      </xdr:nvSpPr>
      <xdr:spPr>
        <a:xfrm>
          <a:off x="4124960" y="1296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xdr:cNvCxnSpPr/>
      </xdr:nvCxnSpPr>
      <xdr:spPr>
        <a:xfrm>
          <a:off x="402082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9" name="【公営住宅】&#10;有形固定資産減価償却率平均値テキスト"/>
        <xdr:cNvSpPr txBox="1"/>
      </xdr:nvSpPr>
      <xdr:spPr>
        <a:xfrm>
          <a:off x="4124960" y="1348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xdr:cNvSpPr/>
      </xdr:nvSpPr>
      <xdr:spPr>
        <a:xfrm>
          <a:off x="4036060" y="1362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xdr:cNvSpPr/>
      </xdr:nvSpPr>
      <xdr:spPr>
        <a:xfrm>
          <a:off x="3312160" y="136632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xdr:cNvSpPr/>
      </xdr:nvSpPr>
      <xdr:spPr>
        <a:xfrm>
          <a:off x="251460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258" name="楕円 257"/>
        <xdr:cNvSpPr/>
      </xdr:nvSpPr>
      <xdr:spPr>
        <a:xfrm>
          <a:off x="403606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259" name="【公営住宅】&#10;有形固定資産減価償却率該当値テキスト"/>
        <xdr:cNvSpPr txBox="1"/>
      </xdr:nvSpPr>
      <xdr:spPr>
        <a:xfrm>
          <a:off x="4124960"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60" name="楕円 259"/>
        <xdr:cNvSpPr/>
      </xdr:nvSpPr>
      <xdr:spPr>
        <a:xfrm>
          <a:off x="331216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95250</xdr:rowOff>
    </xdr:to>
    <xdr:cxnSp macro="">
      <xdr:nvCxnSpPr>
        <xdr:cNvPr id="261" name="直線コネクタ 260"/>
        <xdr:cNvCxnSpPr/>
      </xdr:nvCxnSpPr>
      <xdr:spPr>
        <a:xfrm flipV="1">
          <a:off x="3355340" y="1396365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262" name="楕円 261"/>
        <xdr:cNvSpPr/>
      </xdr:nvSpPr>
      <xdr:spPr>
        <a:xfrm>
          <a:off x="251460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133350</xdr:rowOff>
    </xdr:to>
    <xdr:cxnSp macro="">
      <xdr:nvCxnSpPr>
        <xdr:cNvPr id="263" name="直線コネクタ 262"/>
        <xdr:cNvCxnSpPr/>
      </xdr:nvCxnSpPr>
      <xdr:spPr>
        <a:xfrm flipV="1">
          <a:off x="2565400" y="1400937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4" name="n_1aveValue【公営住宅】&#10;有形固定資産減価償却率"/>
        <xdr:cNvSpPr txBox="1"/>
      </xdr:nvSpPr>
      <xdr:spPr>
        <a:xfrm>
          <a:off x="317056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65" name="n_2aveValue【公営住宅】&#10;有形固定資産減価償却率"/>
        <xdr:cNvSpPr txBox="1"/>
      </xdr:nvSpPr>
      <xdr:spPr>
        <a:xfrm>
          <a:off x="23857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66" name="n_1mainValue【公営住宅】&#10;有形固定資産減価償却率"/>
        <xdr:cNvSpPr txBox="1"/>
      </xdr:nvSpPr>
      <xdr:spPr>
        <a:xfrm>
          <a:off x="317056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267" name="n_2mainValue【公営住宅】&#10;有形固定資産減価償却率"/>
        <xdr:cNvSpPr txBox="1"/>
      </xdr:nvSpPr>
      <xdr:spPr>
        <a:xfrm>
          <a:off x="2385704" y="1408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xdr:cNvCxnSpPr/>
      </xdr:nvCxnSpPr>
      <xdr:spPr>
        <a:xfrm flipV="1">
          <a:off x="9219565" y="13054838"/>
          <a:ext cx="0" cy="140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xdr:cNvSpPr txBox="1"/>
      </xdr:nvSpPr>
      <xdr:spPr>
        <a:xfrm>
          <a:off x="9258300" y="1446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xdr:cNvCxnSpPr/>
      </xdr:nvCxnSpPr>
      <xdr:spPr>
        <a:xfrm>
          <a:off x="9154160" y="1446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xdr:cNvSpPr txBox="1"/>
      </xdr:nvSpPr>
      <xdr:spPr>
        <a:xfrm>
          <a:off x="9258300" y="128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xdr:cNvCxnSpPr/>
      </xdr:nvCxnSpPr>
      <xdr:spPr>
        <a:xfrm>
          <a:off x="9154160" y="13054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96" name="【公営住宅】&#10;一人当たり面積平均値テキスト"/>
        <xdr:cNvSpPr txBox="1"/>
      </xdr:nvSpPr>
      <xdr:spPr>
        <a:xfrm>
          <a:off x="9258300" y="14140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xdr:cNvSpPr/>
      </xdr:nvSpPr>
      <xdr:spPr>
        <a:xfrm>
          <a:off x="9192260" y="14162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xdr:cNvSpPr/>
      </xdr:nvSpPr>
      <xdr:spPr>
        <a:xfrm>
          <a:off x="8445500" y="14184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xdr:cNvSpPr/>
      </xdr:nvSpPr>
      <xdr:spPr>
        <a:xfrm>
          <a:off x="7670800" y="141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xdr:rowOff>
    </xdr:from>
    <xdr:to>
      <xdr:col>55</xdr:col>
      <xdr:colOff>50800</xdr:colOff>
      <xdr:row>83</xdr:row>
      <xdr:rowOff>103505</xdr:rowOff>
    </xdr:to>
    <xdr:sp macro="" textlink="">
      <xdr:nvSpPr>
        <xdr:cNvPr id="305" name="楕円 304"/>
        <xdr:cNvSpPr/>
      </xdr:nvSpPr>
      <xdr:spPr>
        <a:xfrm>
          <a:off x="9192260" y="13916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24782</xdr:rowOff>
    </xdr:from>
    <xdr:ext cx="469744" cy="259045"/>
    <xdr:sp macro="" textlink="">
      <xdr:nvSpPr>
        <xdr:cNvPr id="306" name="【公営住宅】&#10;一人当たり面積該当値テキスト"/>
        <xdr:cNvSpPr txBox="1"/>
      </xdr:nvSpPr>
      <xdr:spPr>
        <a:xfrm>
          <a:off x="9258300" y="137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14605</xdr:rowOff>
    </xdr:from>
    <xdr:to>
      <xdr:col>50</xdr:col>
      <xdr:colOff>165100</xdr:colOff>
      <xdr:row>83</xdr:row>
      <xdr:rowOff>116205</xdr:rowOff>
    </xdr:to>
    <xdr:sp macro="" textlink="">
      <xdr:nvSpPr>
        <xdr:cNvPr id="307" name="楕円 306"/>
        <xdr:cNvSpPr/>
      </xdr:nvSpPr>
      <xdr:spPr>
        <a:xfrm>
          <a:off x="8445500" y="139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52705</xdr:rowOff>
    </xdr:from>
    <xdr:to>
      <xdr:col>55</xdr:col>
      <xdr:colOff>0</xdr:colOff>
      <xdr:row>83</xdr:row>
      <xdr:rowOff>65405</xdr:rowOff>
    </xdr:to>
    <xdr:cxnSp macro="">
      <xdr:nvCxnSpPr>
        <xdr:cNvPr id="308" name="直線コネクタ 307"/>
        <xdr:cNvCxnSpPr/>
      </xdr:nvCxnSpPr>
      <xdr:spPr>
        <a:xfrm flipV="1">
          <a:off x="8496300" y="13966825"/>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43814</xdr:rowOff>
    </xdr:from>
    <xdr:to>
      <xdr:col>46</xdr:col>
      <xdr:colOff>38100</xdr:colOff>
      <xdr:row>83</xdr:row>
      <xdr:rowOff>145414</xdr:rowOff>
    </xdr:to>
    <xdr:sp macro="" textlink="">
      <xdr:nvSpPr>
        <xdr:cNvPr id="309" name="楕円 308"/>
        <xdr:cNvSpPr/>
      </xdr:nvSpPr>
      <xdr:spPr>
        <a:xfrm>
          <a:off x="7670800" y="139579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65405</xdr:rowOff>
    </xdr:from>
    <xdr:to>
      <xdr:col>50</xdr:col>
      <xdr:colOff>114300</xdr:colOff>
      <xdr:row>83</xdr:row>
      <xdr:rowOff>94614</xdr:rowOff>
    </xdr:to>
    <xdr:cxnSp macro="">
      <xdr:nvCxnSpPr>
        <xdr:cNvPr id="310" name="直線コネクタ 309"/>
        <xdr:cNvCxnSpPr/>
      </xdr:nvCxnSpPr>
      <xdr:spPr>
        <a:xfrm flipV="1">
          <a:off x="7713980" y="13979525"/>
          <a:ext cx="78232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311" name="n_1aveValue【公営住宅】&#10;一人当たり面積"/>
        <xdr:cNvSpPr txBox="1"/>
      </xdr:nvSpPr>
      <xdr:spPr>
        <a:xfrm>
          <a:off x="827158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312" name="n_2aveValue【公営住宅】&#10;一人当たり面積"/>
        <xdr:cNvSpPr txBox="1"/>
      </xdr:nvSpPr>
      <xdr:spPr>
        <a:xfrm>
          <a:off x="7509587" y="142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132732</xdr:rowOff>
    </xdr:from>
    <xdr:ext cx="469744" cy="259045"/>
    <xdr:sp macro="" textlink="">
      <xdr:nvSpPr>
        <xdr:cNvPr id="313" name="n_1mainValue【公営住宅】&#10;一人当たり面積"/>
        <xdr:cNvSpPr txBox="1"/>
      </xdr:nvSpPr>
      <xdr:spPr>
        <a:xfrm>
          <a:off x="8271587" y="1371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161941</xdr:rowOff>
    </xdr:from>
    <xdr:ext cx="469744" cy="259045"/>
    <xdr:sp macro="" textlink="">
      <xdr:nvSpPr>
        <xdr:cNvPr id="314" name="n_2mainValue【公営住宅】&#10;一人当たり面積"/>
        <xdr:cNvSpPr txBox="1"/>
      </xdr:nvSpPr>
      <xdr:spPr>
        <a:xfrm>
          <a:off x="7509587" y="1374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xdr:cNvCxnSpPr/>
      </xdr:nvCxnSpPr>
      <xdr:spPr>
        <a:xfrm flipV="1">
          <a:off x="14375764" y="5534842"/>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xdr:cNvSpPr txBox="1"/>
      </xdr:nvSpPr>
      <xdr:spPr>
        <a:xfrm>
          <a:off x="14414500" y="71323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xdr:cNvCxnSpPr/>
      </xdr:nvCxnSpPr>
      <xdr:spPr>
        <a:xfrm>
          <a:off x="1428750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61" name="【認定こども園・幼稚園・保育所】&#10;有形固定資産減価償却率平均値テキスト"/>
        <xdr:cNvSpPr txBox="1"/>
      </xdr:nvSpPr>
      <xdr:spPr>
        <a:xfrm>
          <a:off x="14414500" y="6284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xdr:cNvSpPr/>
      </xdr:nvSpPr>
      <xdr:spPr>
        <a:xfrm>
          <a:off x="14325600" y="63064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xdr:cNvSpPr/>
      </xdr:nvSpPr>
      <xdr:spPr>
        <a:xfrm>
          <a:off x="13578840" y="6192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xdr:cNvSpPr/>
      </xdr:nvSpPr>
      <xdr:spPr>
        <a:xfrm>
          <a:off x="1280414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370" name="楕円 369"/>
        <xdr:cNvSpPr/>
      </xdr:nvSpPr>
      <xdr:spPr>
        <a:xfrm>
          <a:off x="14325600" y="58051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371" name="【認定こども園・幼稚園・保育所】&#10;有形固定資産減価償却率該当値テキスト"/>
        <xdr:cNvSpPr txBox="1"/>
      </xdr:nvSpPr>
      <xdr:spPr>
        <a:xfrm>
          <a:off x="144145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142966</xdr:rowOff>
    </xdr:from>
    <xdr:to>
      <xdr:col>81</xdr:col>
      <xdr:colOff>101600</xdr:colOff>
      <xdr:row>35</xdr:row>
      <xdr:rowOff>73116</xdr:rowOff>
    </xdr:to>
    <xdr:sp macro="" textlink="">
      <xdr:nvSpPr>
        <xdr:cNvPr id="372" name="楕円 371"/>
        <xdr:cNvSpPr/>
      </xdr:nvSpPr>
      <xdr:spPr>
        <a:xfrm>
          <a:off x="13578840" y="5842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22316</xdr:rowOff>
    </xdr:to>
    <xdr:cxnSp macro="">
      <xdr:nvCxnSpPr>
        <xdr:cNvPr id="373" name="直線コネクタ 372"/>
        <xdr:cNvCxnSpPr/>
      </xdr:nvCxnSpPr>
      <xdr:spPr>
        <a:xfrm flipV="1">
          <a:off x="13629640" y="5855970"/>
          <a:ext cx="74676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9072</xdr:rowOff>
    </xdr:from>
    <xdr:to>
      <xdr:col>76</xdr:col>
      <xdr:colOff>165100</xdr:colOff>
      <xdr:row>35</xdr:row>
      <xdr:rowOff>110672</xdr:rowOff>
    </xdr:to>
    <xdr:sp macro="" textlink="">
      <xdr:nvSpPr>
        <xdr:cNvPr id="374" name="楕円 373"/>
        <xdr:cNvSpPr/>
      </xdr:nvSpPr>
      <xdr:spPr>
        <a:xfrm>
          <a:off x="12804140" y="58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22316</xdr:rowOff>
    </xdr:from>
    <xdr:to>
      <xdr:col>81</xdr:col>
      <xdr:colOff>50800</xdr:colOff>
      <xdr:row>35</xdr:row>
      <xdr:rowOff>59872</xdr:rowOff>
    </xdr:to>
    <xdr:cxnSp macro="">
      <xdr:nvCxnSpPr>
        <xdr:cNvPr id="375" name="直線コネクタ 374"/>
        <xdr:cNvCxnSpPr/>
      </xdr:nvCxnSpPr>
      <xdr:spPr>
        <a:xfrm flipV="1">
          <a:off x="12854940" y="5889716"/>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76" name="n_1aveValue【認定こども園・幼稚園・保育所】&#10;有形固定資産減価償却率"/>
        <xdr:cNvSpPr txBox="1"/>
      </xdr:nvSpPr>
      <xdr:spPr>
        <a:xfrm>
          <a:off x="13437244" y="6281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77" name="n_2aveValue【認定こども園・幼稚園・保育所】&#10;有形固定資産減価償却率"/>
        <xdr:cNvSpPr txBox="1"/>
      </xdr:nvSpPr>
      <xdr:spPr>
        <a:xfrm>
          <a:off x="1267524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89643</xdr:rowOff>
    </xdr:from>
    <xdr:ext cx="405111" cy="259045"/>
    <xdr:sp macro="" textlink="">
      <xdr:nvSpPr>
        <xdr:cNvPr id="378" name="n_1mainValue【認定こども園・幼稚園・保育所】&#10;有形固定資産減価償却率"/>
        <xdr:cNvSpPr txBox="1"/>
      </xdr:nvSpPr>
      <xdr:spPr>
        <a:xfrm>
          <a:off x="134372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127199</xdr:rowOff>
    </xdr:from>
    <xdr:ext cx="405111" cy="259045"/>
    <xdr:sp macro="" textlink="">
      <xdr:nvSpPr>
        <xdr:cNvPr id="379" name="n_2mainValue【認定こども園・幼稚園・保育所】&#10;有形固定資産減価償却率"/>
        <xdr:cNvSpPr txBox="1"/>
      </xdr:nvSpPr>
      <xdr:spPr>
        <a:xfrm>
          <a:off x="126752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0" name="直線コネクタ 389"/>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1" name="テキスト ボックス 390"/>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2" name="直線コネクタ 391"/>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3" name="テキスト ボックス 392"/>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4" name="直線コネクタ 393"/>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5" name="テキスト ボックス 394"/>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6" name="直線コネクタ 395"/>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7" name="テキスト ボックス 396"/>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8" name="直線コネクタ 397"/>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9" name="テキスト ボックス 398"/>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0" name="直線コネクタ 399"/>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1" name="テキスト ボックス 400"/>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5" name="直線コネクタ 404"/>
        <xdr:cNvCxnSpPr/>
      </xdr:nvCxnSpPr>
      <xdr:spPr>
        <a:xfrm flipV="1">
          <a:off x="19509104" y="5709013"/>
          <a:ext cx="0" cy="1368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6" name="【認定こども園・幼稚園・保育所】&#10;一人当たり面積最小値テキスト"/>
        <xdr:cNvSpPr txBox="1"/>
      </xdr:nvSpPr>
      <xdr:spPr>
        <a:xfrm>
          <a:off x="19547840" y="70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7" name="直線コネクタ 406"/>
        <xdr:cNvCxnSpPr/>
      </xdr:nvCxnSpPr>
      <xdr:spPr>
        <a:xfrm>
          <a:off x="19443700" y="7077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8" name="【認定こども園・幼稚園・保育所】&#10;一人当たり面積最大値テキスト"/>
        <xdr:cNvSpPr txBox="1"/>
      </xdr:nvSpPr>
      <xdr:spPr>
        <a:xfrm>
          <a:off x="19547840" y="54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9" name="直線コネクタ 408"/>
        <xdr:cNvCxnSpPr/>
      </xdr:nvCxnSpPr>
      <xdr:spPr>
        <a:xfrm>
          <a:off x="19443700" y="5709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10" name="【認定こども園・幼稚園・保育所】&#10;一人当たり面積平均値テキスト"/>
        <xdr:cNvSpPr txBox="1"/>
      </xdr:nvSpPr>
      <xdr:spPr>
        <a:xfrm>
          <a:off x="1954784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11" name="フローチャート: 判断 410"/>
        <xdr:cNvSpPr/>
      </xdr:nvSpPr>
      <xdr:spPr>
        <a:xfrm>
          <a:off x="1945894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12" name="フローチャート: 判断 411"/>
        <xdr:cNvSpPr/>
      </xdr:nvSpPr>
      <xdr:spPr>
        <a:xfrm>
          <a:off x="1873504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3" name="フローチャート: 判断 412"/>
        <xdr:cNvSpPr/>
      </xdr:nvSpPr>
      <xdr:spPr>
        <a:xfrm>
          <a:off x="1793748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138067</xdr:rowOff>
    </xdr:from>
    <xdr:to>
      <xdr:col>116</xdr:col>
      <xdr:colOff>114300</xdr:colOff>
      <xdr:row>40</xdr:row>
      <xdr:rowOff>68217</xdr:rowOff>
    </xdr:to>
    <xdr:sp macro="" textlink="">
      <xdr:nvSpPr>
        <xdr:cNvPr id="419" name="楕円 418"/>
        <xdr:cNvSpPr/>
      </xdr:nvSpPr>
      <xdr:spPr>
        <a:xfrm>
          <a:off x="19458940" y="6676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116494</xdr:rowOff>
    </xdr:from>
    <xdr:ext cx="469744" cy="259045"/>
    <xdr:sp macro="" textlink="">
      <xdr:nvSpPr>
        <xdr:cNvPr id="420" name="【認定こども園・幼稚園・保育所】&#10;一人当たり面積該当値テキスト"/>
        <xdr:cNvSpPr txBox="1"/>
      </xdr:nvSpPr>
      <xdr:spPr>
        <a:xfrm>
          <a:off x="19547840" y="66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147865</xdr:rowOff>
    </xdr:from>
    <xdr:to>
      <xdr:col>112</xdr:col>
      <xdr:colOff>38100</xdr:colOff>
      <xdr:row>40</xdr:row>
      <xdr:rowOff>78015</xdr:rowOff>
    </xdr:to>
    <xdr:sp macro="" textlink="">
      <xdr:nvSpPr>
        <xdr:cNvPr id="421" name="楕円 420"/>
        <xdr:cNvSpPr/>
      </xdr:nvSpPr>
      <xdr:spPr>
        <a:xfrm>
          <a:off x="18735040" y="6685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17417</xdr:rowOff>
    </xdr:from>
    <xdr:to>
      <xdr:col>116</xdr:col>
      <xdr:colOff>63500</xdr:colOff>
      <xdr:row>40</xdr:row>
      <xdr:rowOff>27215</xdr:rowOff>
    </xdr:to>
    <xdr:cxnSp macro="">
      <xdr:nvCxnSpPr>
        <xdr:cNvPr id="422" name="直線コネクタ 421"/>
        <xdr:cNvCxnSpPr/>
      </xdr:nvCxnSpPr>
      <xdr:spPr>
        <a:xfrm flipV="1">
          <a:off x="18778220" y="6723017"/>
          <a:ext cx="7315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152763</xdr:rowOff>
    </xdr:from>
    <xdr:to>
      <xdr:col>107</xdr:col>
      <xdr:colOff>101600</xdr:colOff>
      <xdr:row>40</xdr:row>
      <xdr:rowOff>82913</xdr:rowOff>
    </xdr:to>
    <xdr:sp macro="" textlink="">
      <xdr:nvSpPr>
        <xdr:cNvPr id="423" name="楕円 422"/>
        <xdr:cNvSpPr/>
      </xdr:nvSpPr>
      <xdr:spPr>
        <a:xfrm>
          <a:off x="17937480" y="6690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27215</xdr:rowOff>
    </xdr:from>
    <xdr:to>
      <xdr:col>111</xdr:col>
      <xdr:colOff>177800</xdr:colOff>
      <xdr:row>40</xdr:row>
      <xdr:rowOff>32113</xdr:rowOff>
    </xdr:to>
    <xdr:cxnSp macro="">
      <xdr:nvCxnSpPr>
        <xdr:cNvPr id="424" name="直線コネクタ 423"/>
        <xdr:cNvCxnSpPr/>
      </xdr:nvCxnSpPr>
      <xdr:spPr>
        <a:xfrm flipV="1">
          <a:off x="17988280" y="6732815"/>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25" name="n_1aveValue【認定こども園・幼稚園・保育所】&#10;一人当たり面積"/>
        <xdr:cNvSpPr txBox="1"/>
      </xdr:nvSpPr>
      <xdr:spPr>
        <a:xfrm>
          <a:off x="18561127" y="632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26" name="n_2aveValue【認定こども園・幼稚園・保育所】&#10;一人当たり面積"/>
        <xdr:cNvSpPr txBox="1"/>
      </xdr:nvSpPr>
      <xdr:spPr>
        <a:xfrm>
          <a:off x="17776267" y="630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69142</xdr:rowOff>
    </xdr:from>
    <xdr:ext cx="469744" cy="259045"/>
    <xdr:sp macro="" textlink="">
      <xdr:nvSpPr>
        <xdr:cNvPr id="427" name="n_1mainValue【認定こども園・幼稚園・保育所】&#10;一人当たり面積"/>
        <xdr:cNvSpPr txBox="1"/>
      </xdr:nvSpPr>
      <xdr:spPr>
        <a:xfrm>
          <a:off x="18561127"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74040</xdr:rowOff>
    </xdr:from>
    <xdr:ext cx="469744" cy="259045"/>
    <xdr:sp macro="" textlink="">
      <xdr:nvSpPr>
        <xdr:cNvPr id="428" name="n_2mainValue【認定こども園・幼稚園・保育所】&#10;一人当たり面積"/>
        <xdr:cNvSpPr txBox="1"/>
      </xdr:nvSpPr>
      <xdr:spPr>
        <a:xfrm>
          <a:off x="17776267" y="677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53" name="直線コネクタ 452"/>
        <xdr:cNvCxnSpPr/>
      </xdr:nvCxnSpPr>
      <xdr:spPr>
        <a:xfrm flipV="1">
          <a:off x="14375764" y="942975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54" name="【学校施設】&#10;有形固定資産減価償却率最小値テキスト"/>
        <xdr:cNvSpPr txBox="1"/>
      </xdr:nvSpPr>
      <xdr:spPr>
        <a:xfrm>
          <a:off x="144145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55" name="直線コネクタ 454"/>
        <xdr:cNvCxnSpPr/>
      </xdr:nvCxnSpPr>
      <xdr:spPr>
        <a:xfrm>
          <a:off x="1428750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6" name="【学校施設】&#10;有形固定資産減価償却率最大値テキスト"/>
        <xdr:cNvSpPr txBox="1"/>
      </xdr:nvSpPr>
      <xdr:spPr>
        <a:xfrm>
          <a:off x="144145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7" name="直線コネクタ 456"/>
        <xdr:cNvCxnSpPr/>
      </xdr:nvCxnSpPr>
      <xdr:spPr>
        <a:xfrm>
          <a:off x="1428750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58" name="【学校施設】&#10;有形固定資産減価償却率平均値テキスト"/>
        <xdr:cNvSpPr txBox="1"/>
      </xdr:nvSpPr>
      <xdr:spPr>
        <a:xfrm>
          <a:off x="144145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9" name="フローチャート: 判断 458"/>
        <xdr:cNvSpPr/>
      </xdr:nvSpPr>
      <xdr:spPr>
        <a:xfrm>
          <a:off x="14325600" y="100838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60" name="フローチャート: 判断 459"/>
        <xdr:cNvSpPr/>
      </xdr:nvSpPr>
      <xdr:spPr>
        <a:xfrm>
          <a:off x="135788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フローチャート: 判断 460"/>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145415</xdr:rowOff>
    </xdr:from>
    <xdr:to>
      <xdr:col>85</xdr:col>
      <xdr:colOff>177800</xdr:colOff>
      <xdr:row>61</xdr:row>
      <xdr:rowOff>75565</xdr:rowOff>
    </xdr:to>
    <xdr:sp macro="" textlink="">
      <xdr:nvSpPr>
        <xdr:cNvPr id="467" name="楕円 466"/>
        <xdr:cNvSpPr/>
      </xdr:nvSpPr>
      <xdr:spPr>
        <a:xfrm>
          <a:off x="14325600" y="102038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123842</xdr:rowOff>
    </xdr:from>
    <xdr:ext cx="405111" cy="259045"/>
    <xdr:sp macro="" textlink="">
      <xdr:nvSpPr>
        <xdr:cNvPr id="468" name="【学校施設】&#10;有形固定資産減価償却率該当値テキスト"/>
        <xdr:cNvSpPr txBox="1"/>
      </xdr:nvSpPr>
      <xdr:spPr>
        <a:xfrm>
          <a:off x="14414500"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469" name="楕円 468"/>
        <xdr:cNvSpPr/>
      </xdr:nvSpPr>
      <xdr:spPr>
        <a:xfrm>
          <a:off x="1357884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24765</xdr:rowOff>
    </xdr:from>
    <xdr:to>
      <xdr:col>85</xdr:col>
      <xdr:colOff>127000</xdr:colOff>
      <xdr:row>61</xdr:row>
      <xdr:rowOff>68580</xdr:rowOff>
    </xdr:to>
    <xdr:cxnSp macro="">
      <xdr:nvCxnSpPr>
        <xdr:cNvPr id="470" name="直線コネクタ 469"/>
        <xdr:cNvCxnSpPr/>
      </xdr:nvCxnSpPr>
      <xdr:spPr>
        <a:xfrm flipV="1">
          <a:off x="13629640" y="1025080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471" name="楕円 470"/>
        <xdr:cNvSpPr/>
      </xdr:nvSpPr>
      <xdr:spPr>
        <a:xfrm>
          <a:off x="12804140" y="1029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121920</xdr:rowOff>
    </xdr:to>
    <xdr:cxnSp macro="">
      <xdr:nvCxnSpPr>
        <xdr:cNvPr id="472" name="直線コネクタ 471"/>
        <xdr:cNvCxnSpPr/>
      </xdr:nvCxnSpPr>
      <xdr:spPr>
        <a:xfrm flipV="1">
          <a:off x="12854940" y="1029462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73" name="n_1aveValue【学校施設】&#10;有形固定資産減価償却率"/>
        <xdr:cNvSpPr txBox="1"/>
      </xdr:nvSpPr>
      <xdr:spPr>
        <a:xfrm>
          <a:off x="13437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74" name="n_2aveValue【学校施設】&#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475" name="n_1mainValue【学校施設】&#10;有形固定資産減価償却率"/>
        <xdr:cNvSpPr txBox="1"/>
      </xdr:nvSpPr>
      <xdr:spPr>
        <a:xfrm>
          <a:off x="134372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476" name="n_2mainValue【学校施設】&#10;有形固定資産減価償却率"/>
        <xdr:cNvSpPr txBox="1"/>
      </xdr:nvSpPr>
      <xdr:spPr>
        <a:xfrm>
          <a:off x="126752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95" name="テキスト ボックス 494"/>
        <xdr:cNvSpPr txBox="1"/>
      </xdr:nvSpPr>
      <xdr:spPr>
        <a:xfrm>
          <a:off x="15630721" y="9760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7" name="テキスト ボックス 496"/>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9" name="テキスト ボックス 498"/>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1" name="テキスト ボックス 500"/>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03" name="直線コネクタ 502"/>
        <xdr:cNvCxnSpPr/>
      </xdr:nvCxnSpPr>
      <xdr:spPr>
        <a:xfrm flipV="1">
          <a:off x="19509104" y="9393501"/>
          <a:ext cx="0" cy="152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04" name="【学校施設】&#10;一人当たり面積最小値テキスト"/>
        <xdr:cNvSpPr txBox="1"/>
      </xdr:nvSpPr>
      <xdr:spPr>
        <a:xfrm>
          <a:off x="19547840" y="109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05" name="直線コネクタ 504"/>
        <xdr:cNvCxnSpPr/>
      </xdr:nvCxnSpPr>
      <xdr:spPr>
        <a:xfrm>
          <a:off x="19443700" y="10917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06" name="【学校施設】&#10;一人当たり面積最大値テキスト"/>
        <xdr:cNvSpPr txBox="1"/>
      </xdr:nvSpPr>
      <xdr:spPr>
        <a:xfrm>
          <a:off x="19547840" y="917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7" name="直線コネクタ 506"/>
        <xdr:cNvCxnSpPr/>
      </xdr:nvCxnSpPr>
      <xdr:spPr>
        <a:xfrm>
          <a:off x="19443700" y="9393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508" name="【学校施設】&#10;一人当たり面積平均値テキスト"/>
        <xdr:cNvSpPr txBox="1"/>
      </xdr:nvSpPr>
      <xdr:spPr>
        <a:xfrm>
          <a:off x="19547840" y="10556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9" name="フローチャート: 判断 508"/>
        <xdr:cNvSpPr/>
      </xdr:nvSpPr>
      <xdr:spPr>
        <a:xfrm>
          <a:off x="19458940" y="10701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10" name="フローチャート: 判断 509"/>
        <xdr:cNvSpPr/>
      </xdr:nvSpPr>
      <xdr:spPr>
        <a:xfrm>
          <a:off x="18735040" y="106969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11" name="フローチャート: 判断 510"/>
        <xdr:cNvSpPr/>
      </xdr:nvSpPr>
      <xdr:spPr>
        <a:xfrm>
          <a:off x="17937480" y="10656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4173</xdr:rowOff>
    </xdr:from>
    <xdr:to>
      <xdr:col>116</xdr:col>
      <xdr:colOff>114300</xdr:colOff>
      <xdr:row>64</xdr:row>
      <xdr:rowOff>105773</xdr:rowOff>
    </xdr:to>
    <xdr:sp macro="" textlink="">
      <xdr:nvSpPr>
        <xdr:cNvPr id="517" name="楕円 516"/>
        <xdr:cNvSpPr/>
      </xdr:nvSpPr>
      <xdr:spPr>
        <a:xfrm>
          <a:off x="19458940" y="107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154050</xdr:rowOff>
    </xdr:from>
    <xdr:ext cx="469744" cy="259045"/>
    <xdr:sp macro="" textlink="">
      <xdr:nvSpPr>
        <xdr:cNvPr id="518" name="【学校施設】&#10;一人当たり面積該当値テキスト"/>
        <xdr:cNvSpPr txBox="1"/>
      </xdr:nvSpPr>
      <xdr:spPr>
        <a:xfrm>
          <a:off x="19547840"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12990</xdr:rowOff>
    </xdr:from>
    <xdr:to>
      <xdr:col>112</xdr:col>
      <xdr:colOff>38100</xdr:colOff>
      <xdr:row>64</xdr:row>
      <xdr:rowOff>114590</xdr:rowOff>
    </xdr:to>
    <xdr:sp macro="" textlink="">
      <xdr:nvSpPr>
        <xdr:cNvPr id="519" name="楕円 518"/>
        <xdr:cNvSpPr/>
      </xdr:nvSpPr>
      <xdr:spPr>
        <a:xfrm>
          <a:off x="18735040" y="107419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54973</xdr:rowOff>
    </xdr:from>
    <xdr:to>
      <xdr:col>116</xdr:col>
      <xdr:colOff>63500</xdr:colOff>
      <xdr:row>64</xdr:row>
      <xdr:rowOff>63790</xdr:rowOff>
    </xdr:to>
    <xdr:cxnSp macro="">
      <xdr:nvCxnSpPr>
        <xdr:cNvPr id="520" name="直線コネクタ 519"/>
        <xdr:cNvCxnSpPr/>
      </xdr:nvCxnSpPr>
      <xdr:spPr>
        <a:xfrm flipV="1">
          <a:off x="18778220" y="10783933"/>
          <a:ext cx="73152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18651</xdr:rowOff>
    </xdr:from>
    <xdr:to>
      <xdr:col>107</xdr:col>
      <xdr:colOff>101600</xdr:colOff>
      <xdr:row>64</xdr:row>
      <xdr:rowOff>120251</xdr:rowOff>
    </xdr:to>
    <xdr:sp macro="" textlink="">
      <xdr:nvSpPr>
        <xdr:cNvPr id="521" name="楕円 520"/>
        <xdr:cNvSpPr/>
      </xdr:nvSpPr>
      <xdr:spPr>
        <a:xfrm>
          <a:off x="17937480" y="107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63790</xdr:rowOff>
    </xdr:from>
    <xdr:to>
      <xdr:col>111</xdr:col>
      <xdr:colOff>177800</xdr:colOff>
      <xdr:row>64</xdr:row>
      <xdr:rowOff>69451</xdr:rowOff>
    </xdr:to>
    <xdr:cxnSp macro="">
      <xdr:nvCxnSpPr>
        <xdr:cNvPr id="522" name="直線コネクタ 521"/>
        <xdr:cNvCxnSpPr/>
      </xdr:nvCxnSpPr>
      <xdr:spPr>
        <a:xfrm flipV="1">
          <a:off x="17988280" y="10792750"/>
          <a:ext cx="78994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523" name="n_1aveValue【学校施設】&#10;一人当たり面積"/>
        <xdr:cNvSpPr txBox="1"/>
      </xdr:nvSpPr>
      <xdr:spPr>
        <a:xfrm>
          <a:off x="18561127" y="104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524" name="n_2aveValue【学校施設】&#10;一人当たり面積"/>
        <xdr:cNvSpPr txBox="1"/>
      </xdr:nvSpPr>
      <xdr:spPr>
        <a:xfrm>
          <a:off x="17776267" y="1043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105717</xdr:rowOff>
    </xdr:from>
    <xdr:ext cx="469744" cy="259045"/>
    <xdr:sp macro="" textlink="">
      <xdr:nvSpPr>
        <xdr:cNvPr id="525" name="n_1mainValue【学校施設】&#10;一人当たり面積"/>
        <xdr:cNvSpPr txBox="1"/>
      </xdr:nvSpPr>
      <xdr:spPr>
        <a:xfrm>
          <a:off x="18561127" y="108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111378</xdr:rowOff>
    </xdr:from>
    <xdr:ext cx="469744" cy="259045"/>
    <xdr:sp macro="" textlink="">
      <xdr:nvSpPr>
        <xdr:cNvPr id="526" name="n_2mainValue【学校施設】&#10;一人当たり面積"/>
        <xdr:cNvSpPr txBox="1"/>
      </xdr:nvSpPr>
      <xdr:spPr>
        <a:xfrm>
          <a:off x="17776267" y="1084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67" name="直線コネクタ 566"/>
        <xdr:cNvCxnSpPr/>
      </xdr:nvCxnSpPr>
      <xdr:spPr>
        <a:xfrm flipV="1">
          <a:off x="14375764" y="16764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68" name="【公民館】&#10;有形固定資産減価償却率最小値テキスト"/>
        <xdr:cNvSpPr txBox="1"/>
      </xdr:nvSpPr>
      <xdr:spPr>
        <a:xfrm>
          <a:off x="144145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69" name="直線コネクタ 568"/>
        <xdr:cNvCxnSpPr/>
      </xdr:nvCxnSpPr>
      <xdr:spPr>
        <a:xfrm>
          <a:off x="142875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0" name="【公民館】&#10;有形固定資産減価償却率最大値テキスト"/>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72" name="【公民館】&#10;有形固定資産減価償却率平均値テキスト"/>
        <xdr:cNvSpPr txBox="1"/>
      </xdr:nvSpPr>
      <xdr:spPr>
        <a:xfrm>
          <a:off x="14414500" y="173431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73" name="フローチャート: 判断 572"/>
        <xdr:cNvSpPr/>
      </xdr:nvSpPr>
      <xdr:spPr>
        <a:xfrm>
          <a:off x="14325600" y="173647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74" name="フローチャート: 判断 573"/>
        <xdr:cNvSpPr/>
      </xdr:nvSpPr>
      <xdr:spPr>
        <a:xfrm>
          <a:off x="13578840" y="17357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75" name="フローチャート: 判断 574"/>
        <xdr:cNvSpPr/>
      </xdr:nvSpPr>
      <xdr:spPr>
        <a:xfrm>
          <a:off x="12804140" y="173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44450</xdr:rowOff>
    </xdr:from>
    <xdr:to>
      <xdr:col>85</xdr:col>
      <xdr:colOff>177800</xdr:colOff>
      <xdr:row>103</xdr:row>
      <xdr:rowOff>146050</xdr:rowOff>
    </xdr:to>
    <xdr:sp macro="" textlink="">
      <xdr:nvSpPr>
        <xdr:cNvPr id="581" name="楕円 580"/>
        <xdr:cNvSpPr/>
      </xdr:nvSpPr>
      <xdr:spPr>
        <a:xfrm>
          <a:off x="14325600" y="173113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67327</xdr:rowOff>
    </xdr:from>
    <xdr:ext cx="405111" cy="259045"/>
    <xdr:sp macro="" textlink="">
      <xdr:nvSpPr>
        <xdr:cNvPr id="582" name="【公民館】&#10;有形固定資産減価償却率該当値テキスト"/>
        <xdr:cNvSpPr txBox="1"/>
      </xdr:nvSpPr>
      <xdr:spPr>
        <a:xfrm>
          <a:off x="14414500"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583" name="楕円 582"/>
        <xdr:cNvSpPr/>
      </xdr:nvSpPr>
      <xdr:spPr>
        <a:xfrm>
          <a:off x="1357884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133350</xdr:rowOff>
    </xdr:to>
    <xdr:cxnSp macro="">
      <xdr:nvCxnSpPr>
        <xdr:cNvPr id="584" name="直線コネクタ 583"/>
        <xdr:cNvCxnSpPr/>
      </xdr:nvCxnSpPr>
      <xdr:spPr>
        <a:xfrm flipV="1">
          <a:off x="13629640" y="1736217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585" name="楕円 584"/>
        <xdr:cNvSpPr/>
      </xdr:nvSpPr>
      <xdr:spPr>
        <a:xfrm>
          <a:off x="12804140"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0</xdr:rowOff>
    </xdr:to>
    <xdr:cxnSp macro="">
      <xdr:nvCxnSpPr>
        <xdr:cNvPr id="586" name="直線コネクタ 585"/>
        <xdr:cNvCxnSpPr/>
      </xdr:nvCxnSpPr>
      <xdr:spPr>
        <a:xfrm flipV="1">
          <a:off x="12854940" y="1740027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87" name="n_1aveValue【公民館】&#10;有形固定資産減価償却率"/>
        <xdr:cNvSpPr txBox="1"/>
      </xdr:nvSpPr>
      <xdr:spPr>
        <a:xfrm>
          <a:off x="134372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588" name="n_2aveValue【公民館】&#10;有形固定資産減価償却率"/>
        <xdr:cNvSpPr txBox="1"/>
      </xdr:nvSpPr>
      <xdr:spPr>
        <a:xfrm>
          <a:off x="1267524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589" name="n_1mainValue【公民館】&#10;有形固定資産減価償却率"/>
        <xdr:cNvSpPr txBox="1"/>
      </xdr:nvSpPr>
      <xdr:spPr>
        <a:xfrm>
          <a:off x="134372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41927</xdr:rowOff>
    </xdr:from>
    <xdr:ext cx="405111" cy="259045"/>
    <xdr:sp macro="" textlink="">
      <xdr:nvSpPr>
        <xdr:cNvPr id="590" name="n_2mainValue【公民館】&#10;有形固定資産減価償却率"/>
        <xdr:cNvSpPr txBox="1"/>
      </xdr:nvSpPr>
      <xdr:spPr>
        <a:xfrm>
          <a:off x="12675244" y="1747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12" name="直線コネクタ 611"/>
        <xdr:cNvCxnSpPr/>
      </xdr:nvCxnSpPr>
      <xdr:spPr>
        <a:xfrm flipV="1">
          <a:off x="19509104" y="16709136"/>
          <a:ext cx="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13" name="【公民館】&#10;一人当たり面積最小値テキスト"/>
        <xdr:cNvSpPr txBox="1"/>
      </xdr:nvSpPr>
      <xdr:spPr>
        <a:xfrm>
          <a:off x="19547840" y="1808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14" name="直線コネクタ 613"/>
        <xdr:cNvCxnSpPr/>
      </xdr:nvCxnSpPr>
      <xdr:spPr>
        <a:xfrm>
          <a:off x="19443700" y="180818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15" name="【公民館】&#10;一人当たり面積最大値テキスト"/>
        <xdr:cNvSpPr txBox="1"/>
      </xdr:nvSpPr>
      <xdr:spPr>
        <a:xfrm>
          <a:off x="19547840" y="1648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16" name="直線コネクタ 615"/>
        <xdr:cNvCxnSpPr/>
      </xdr:nvCxnSpPr>
      <xdr:spPr>
        <a:xfrm>
          <a:off x="19443700" y="16709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17" name="【公民館】&#10;一人当たり面積平均値テキスト"/>
        <xdr:cNvSpPr txBox="1"/>
      </xdr:nvSpPr>
      <xdr:spPr>
        <a:xfrm>
          <a:off x="19547840" y="17586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18" name="フローチャート: 判断 617"/>
        <xdr:cNvSpPr/>
      </xdr:nvSpPr>
      <xdr:spPr>
        <a:xfrm>
          <a:off x="19458940" y="17730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19" name="フローチャート: 判断 618"/>
        <xdr:cNvSpPr/>
      </xdr:nvSpPr>
      <xdr:spPr>
        <a:xfrm>
          <a:off x="18735040" y="178226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20" name="フローチャート: 判断 619"/>
        <xdr:cNvSpPr/>
      </xdr:nvSpPr>
      <xdr:spPr>
        <a:xfrm>
          <a:off x="17937480" y="1775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147016</xdr:rowOff>
    </xdr:from>
    <xdr:to>
      <xdr:col>116</xdr:col>
      <xdr:colOff>114300</xdr:colOff>
      <xdr:row>107</xdr:row>
      <xdr:rowOff>77166</xdr:rowOff>
    </xdr:to>
    <xdr:sp macro="" textlink="">
      <xdr:nvSpPr>
        <xdr:cNvPr id="626" name="楕円 625"/>
        <xdr:cNvSpPr/>
      </xdr:nvSpPr>
      <xdr:spPr>
        <a:xfrm>
          <a:off x="19458940" y="17916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61943</xdr:rowOff>
    </xdr:from>
    <xdr:ext cx="469744" cy="259045"/>
    <xdr:sp macro="" textlink="">
      <xdr:nvSpPr>
        <xdr:cNvPr id="627" name="【公民館】&#10;一人当たり面積該当値テキスト"/>
        <xdr:cNvSpPr txBox="1"/>
      </xdr:nvSpPr>
      <xdr:spPr>
        <a:xfrm>
          <a:off x="19547840" y="1783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151588</xdr:rowOff>
    </xdr:from>
    <xdr:to>
      <xdr:col>112</xdr:col>
      <xdr:colOff>38100</xdr:colOff>
      <xdr:row>107</xdr:row>
      <xdr:rowOff>81738</xdr:rowOff>
    </xdr:to>
    <xdr:sp macro="" textlink="">
      <xdr:nvSpPr>
        <xdr:cNvPr id="628" name="楕円 627"/>
        <xdr:cNvSpPr/>
      </xdr:nvSpPr>
      <xdr:spPr>
        <a:xfrm>
          <a:off x="18735040" y="17921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26366</xdr:rowOff>
    </xdr:from>
    <xdr:to>
      <xdr:col>116</xdr:col>
      <xdr:colOff>63500</xdr:colOff>
      <xdr:row>107</xdr:row>
      <xdr:rowOff>30938</xdr:rowOff>
    </xdr:to>
    <xdr:cxnSp macro="">
      <xdr:nvCxnSpPr>
        <xdr:cNvPr id="629" name="直線コネクタ 628"/>
        <xdr:cNvCxnSpPr/>
      </xdr:nvCxnSpPr>
      <xdr:spPr>
        <a:xfrm flipV="1">
          <a:off x="18778220" y="1796384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154787</xdr:rowOff>
    </xdr:from>
    <xdr:to>
      <xdr:col>107</xdr:col>
      <xdr:colOff>101600</xdr:colOff>
      <xdr:row>107</xdr:row>
      <xdr:rowOff>84937</xdr:rowOff>
    </xdr:to>
    <xdr:sp macro="" textlink="">
      <xdr:nvSpPr>
        <xdr:cNvPr id="630" name="楕円 629"/>
        <xdr:cNvSpPr/>
      </xdr:nvSpPr>
      <xdr:spPr>
        <a:xfrm>
          <a:off x="17937480" y="17924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30938</xdr:rowOff>
    </xdr:from>
    <xdr:to>
      <xdr:col>111</xdr:col>
      <xdr:colOff>177800</xdr:colOff>
      <xdr:row>107</xdr:row>
      <xdr:rowOff>34137</xdr:rowOff>
    </xdr:to>
    <xdr:cxnSp macro="">
      <xdr:nvCxnSpPr>
        <xdr:cNvPr id="631" name="直線コネクタ 630"/>
        <xdr:cNvCxnSpPr/>
      </xdr:nvCxnSpPr>
      <xdr:spPr>
        <a:xfrm flipV="1">
          <a:off x="17988280" y="17968418"/>
          <a:ext cx="78994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32" name="n_1aveValue【公民館】&#10;一人当たり面積"/>
        <xdr:cNvSpPr txBox="1"/>
      </xdr:nvSpPr>
      <xdr:spPr>
        <a:xfrm>
          <a:off x="18561127" y="17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33" name="n_2aveValue【公民館】&#10;一人当たり面積"/>
        <xdr:cNvSpPr txBox="1"/>
      </xdr:nvSpPr>
      <xdr:spPr>
        <a:xfrm>
          <a:off x="177762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72865</xdr:rowOff>
    </xdr:from>
    <xdr:ext cx="469744" cy="259045"/>
    <xdr:sp macro="" textlink="">
      <xdr:nvSpPr>
        <xdr:cNvPr id="634" name="n_1mainValue【公民館】&#10;一人当たり面積"/>
        <xdr:cNvSpPr txBox="1"/>
      </xdr:nvSpPr>
      <xdr:spPr>
        <a:xfrm>
          <a:off x="18561127" y="1801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76064</xdr:rowOff>
    </xdr:from>
    <xdr:ext cx="469744" cy="259045"/>
    <xdr:sp macro="" textlink="">
      <xdr:nvSpPr>
        <xdr:cNvPr id="635" name="n_2mainValue【公民館】&#10;一人当たり面積"/>
        <xdr:cNvSpPr txBox="1"/>
      </xdr:nvSpPr>
      <xdr:spPr>
        <a:xfrm>
          <a:off x="17776267" y="180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公営住宅、学校施設の有形固定資産減価償却率は低い状況にあるが、保育所が高くなっている状況にある。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公営住宅に関しては、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耐用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年数を経過しているものもあるが、個別管理計画に基づき、建替えや日々の修繕を適切に行っており、長期使用を図っていく。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学校施設に関しては、中学校が平成１６年に町内４中学校を１校に統合、小学校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は３校あるが、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２８年度から乙部小学校の大規模改修を行うなど老朽化対策に取り組んで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今後、小学校の統合も検討されるが、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学校施設は地区の防災拠点としても重要な役割を担っていることから、適切な維持管理を図っていく。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保育所については、２施設あるが、子どもの減少に伴い１施設は休止中である。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利用中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の保育所についても、２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いるが、無償化に伴い、利用者の増加が想定されるため適切な維持管理を図っていく。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公民館については、建物の状況も良好であり、今後も適切な点検・修繕を行い、大規模改修の検討など長期的に活用していく。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3,833
3,823
162.59
4,134,643
4,005,077
100,596
2,398,531
3,507,808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086225" y="931545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12496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02082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124960" y="979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036060" y="9820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312160" y="98418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170564" y="993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5146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xdr:cNvSpPr txBox="1"/>
      </xdr:nvSpPr>
      <xdr:spPr>
        <a:xfrm>
          <a:off x="238570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164465</xdr:rowOff>
    </xdr:from>
    <xdr:to>
      <xdr:col>24</xdr:col>
      <xdr:colOff>114300</xdr:colOff>
      <xdr:row>57</xdr:row>
      <xdr:rowOff>94615</xdr:rowOff>
    </xdr:to>
    <xdr:sp macro="" textlink="">
      <xdr:nvSpPr>
        <xdr:cNvPr id="88" name="楕円 87"/>
        <xdr:cNvSpPr/>
      </xdr:nvSpPr>
      <xdr:spPr>
        <a:xfrm>
          <a:off x="4036060" y="955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15892</xdr:rowOff>
    </xdr:from>
    <xdr:ext cx="405111" cy="259045"/>
    <xdr:sp macro="" textlink="">
      <xdr:nvSpPr>
        <xdr:cNvPr id="89" name="【体育館・プール】&#10;有形固定資産減価償却率該当値テキスト"/>
        <xdr:cNvSpPr txBox="1"/>
      </xdr:nvSpPr>
      <xdr:spPr>
        <a:xfrm>
          <a:off x="4124960" y="940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34925</xdr:rowOff>
    </xdr:from>
    <xdr:to>
      <xdr:col>20</xdr:col>
      <xdr:colOff>38100</xdr:colOff>
      <xdr:row>57</xdr:row>
      <xdr:rowOff>136525</xdr:rowOff>
    </xdr:to>
    <xdr:sp macro="" textlink="">
      <xdr:nvSpPr>
        <xdr:cNvPr id="90" name="楕円 89"/>
        <xdr:cNvSpPr/>
      </xdr:nvSpPr>
      <xdr:spPr>
        <a:xfrm>
          <a:off x="3312160" y="9590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43815</xdr:rowOff>
    </xdr:from>
    <xdr:to>
      <xdr:col>24</xdr:col>
      <xdr:colOff>63500</xdr:colOff>
      <xdr:row>57</xdr:row>
      <xdr:rowOff>85725</xdr:rowOff>
    </xdr:to>
    <xdr:cxnSp macro="">
      <xdr:nvCxnSpPr>
        <xdr:cNvPr id="91" name="直線コネクタ 90"/>
        <xdr:cNvCxnSpPr/>
      </xdr:nvCxnSpPr>
      <xdr:spPr>
        <a:xfrm flipV="1">
          <a:off x="3355340" y="959929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36830</xdr:rowOff>
    </xdr:from>
    <xdr:to>
      <xdr:col>15</xdr:col>
      <xdr:colOff>101600</xdr:colOff>
      <xdr:row>57</xdr:row>
      <xdr:rowOff>138430</xdr:rowOff>
    </xdr:to>
    <xdr:sp macro="" textlink="">
      <xdr:nvSpPr>
        <xdr:cNvPr id="92" name="楕円 91"/>
        <xdr:cNvSpPr/>
      </xdr:nvSpPr>
      <xdr:spPr>
        <a:xfrm>
          <a:off x="25146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85725</xdr:rowOff>
    </xdr:from>
    <xdr:to>
      <xdr:col>19</xdr:col>
      <xdr:colOff>177800</xdr:colOff>
      <xdr:row>57</xdr:row>
      <xdr:rowOff>87630</xdr:rowOff>
    </xdr:to>
    <xdr:cxnSp macro="">
      <xdr:nvCxnSpPr>
        <xdr:cNvPr id="93" name="直線コネクタ 92"/>
        <xdr:cNvCxnSpPr/>
      </xdr:nvCxnSpPr>
      <xdr:spPr>
        <a:xfrm flipV="1">
          <a:off x="2565400" y="964120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153052</xdr:rowOff>
    </xdr:from>
    <xdr:ext cx="405111" cy="259045"/>
    <xdr:sp macro="" textlink="">
      <xdr:nvSpPr>
        <xdr:cNvPr id="94" name="n_1mainValue【体育館・プール】&#10;有形固定資産減価償却率"/>
        <xdr:cNvSpPr txBox="1"/>
      </xdr:nvSpPr>
      <xdr:spPr>
        <a:xfrm>
          <a:off x="317056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154957</xdr:rowOff>
    </xdr:from>
    <xdr:ext cx="405111" cy="259045"/>
    <xdr:sp macro="" textlink="">
      <xdr:nvSpPr>
        <xdr:cNvPr id="95" name="n_2mainValue【体育館・プール】&#10;有形固定資産減価償却率"/>
        <xdr:cNvSpPr txBox="1"/>
      </xdr:nvSpPr>
      <xdr:spPr>
        <a:xfrm>
          <a:off x="238570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xdr:cNvCxnSpPr/>
      </xdr:nvCxnSpPr>
      <xdr:spPr>
        <a:xfrm flipV="1">
          <a:off x="9219565" y="9462516"/>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xdr:cNvSpPr txBox="1"/>
      </xdr:nvSpPr>
      <xdr:spPr>
        <a:xfrm>
          <a:off x="9258300"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xdr:cNvCxnSpPr/>
      </xdr:nvCxnSpPr>
      <xdr:spPr>
        <a:xfrm>
          <a:off x="9154160" y="10783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xdr:cNvSpPr txBox="1"/>
      </xdr:nvSpPr>
      <xdr:spPr>
        <a:xfrm>
          <a:off x="9258300" y="924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xdr:cNvCxnSpPr/>
      </xdr:nvCxnSpPr>
      <xdr:spPr>
        <a:xfrm>
          <a:off x="9154160" y="946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4" name="【体育館・プール】&#10;一人当たり面積平均値テキスト"/>
        <xdr:cNvSpPr txBox="1"/>
      </xdr:nvSpPr>
      <xdr:spPr>
        <a:xfrm>
          <a:off x="9258300" y="102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xdr:cNvSpPr/>
      </xdr:nvSpPr>
      <xdr:spPr>
        <a:xfrm>
          <a:off x="9192260" y="10386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xdr:cNvSpPr/>
      </xdr:nvSpPr>
      <xdr:spPr>
        <a:xfrm>
          <a:off x="84455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7" name="n_1aveValue【体育館・プール】&#10;一人当たり面積"/>
        <xdr:cNvSpPr txBox="1"/>
      </xdr:nvSpPr>
      <xdr:spPr>
        <a:xfrm>
          <a:off x="827158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xdr:cNvSpPr/>
      </xdr:nvSpPr>
      <xdr:spPr>
        <a:xfrm>
          <a:off x="7670800" y="103482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9" name="n_2aveValue【体育館・プール】&#10;一人当たり面積"/>
        <xdr:cNvSpPr txBox="1"/>
      </xdr:nvSpPr>
      <xdr:spPr>
        <a:xfrm>
          <a:off x="7509587" y="1012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48641</xdr:rowOff>
    </xdr:from>
    <xdr:to>
      <xdr:col>55</xdr:col>
      <xdr:colOff>50800</xdr:colOff>
      <xdr:row>62</xdr:row>
      <xdr:rowOff>150241</xdr:rowOff>
    </xdr:to>
    <xdr:sp macro="" textlink="">
      <xdr:nvSpPr>
        <xdr:cNvPr id="135" name="楕円 134"/>
        <xdr:cNvSpPr/>
      </xdr:nvSpPr>
      <xdr:spPr>
        <a:xfrm>
          <a:off x="9192260" y="10442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27068</xdr:rowOff>
    </xdr:from>
    <xdr:ext cx="469744" cy="259045"/>
    <xdr:sp macro="" textlink="">
      <xdr:nvSpPr>
        <xdr:cNvPr id="136" name="【体育館・プール】&#10;一人当たり面積該当値テキスト"/>
        <xdr:cNvSpPr txBox="1"/>
      </xdr:nvSpPr>
      <xdr:spPr>
        <a:xfrm>
          <a:off x="9258300" y="1042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55499</xdr:rowOff>
    </xdr:from>
    <xdr:to>
      <xdr:col>50</xdr:col>
      <xdr:colOff>165100</xdr:colOff>
      <xdr:row>62</xdr:row>
      <xdr:rowOff>157099</xdr:rowOff>
    </xdr:to>
    <xdr:sp macro="" textlink="">
      <xdr:nvSpPr>
        <xdr:cNvPr id="137" name="楕円 136"/>
        <xdr:cNvSpPr/>
      </xdr:nvSpPr>
      <xdr:spPr>
        <a:xfrm>
          <a:off x="8445500" y="104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99441</xdr:rowOff>
    </xdr:from>
    <xdr:to>
      <xdr:col>55</xdr:col>
      <xdr:colOff>0</xdr:colOff>
      <xdr:row>62</xdr:row>
      <xdr:rowOff>106299</xdr:rowOff>
    </xdr:to>
    <xdr:cxnSp macro="">
      <xdr:nvCxnSpPr>
        <xdr:cNvPr id="138" name="直線コネクタ 137"/>
        <xdr:cNvCxnSpPr/>
      </xdr:nvCxnSpPr>
      <xdr:spPr>
        <a:xfrm flipV="1">
          <a:off x="8496300" y="10493121"/>
          <a:ext cx="723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60071</xdr:rowOff>
    </xdr:from>
    <xdr:to>
      <xdr:col>46</xdr:col>
      <xdr:colOff>38100</xdr:colOff>
      <xdr:row>62</xdr:row>
      <xdr:rowOff>161671</xdr:rowOff>
    </xdr:to>
    <xdr:sp macro="" textlink="">
      <xdr:nvSpPr>
        <xdr:cNvPr id="139" name="楕円 138"/>
        <xdr:cNvSpPr/>
      </xdr:nvSpPr>
      <xdr:spPr>
        <a:xfrm>
          <a:off x="7670800" y="104537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106299</xdr:rowOff>
    </xdr:from>
    <xdr:to>
      <xdr:col>50</xdr:col>
      <xdr:colOff>114300</xdr:colOff>
      <xdr:row>62</xdr:row>
      <xdr:rowOff>110871</xdr:rowOff>
    </xdr:to>
    <xdr:cxnSp macro="">
      <xdr:nvCxnSpPr>
        <xdr:cNvPr id="140" name="直線コネクタ 139"/>
        <xdr:cNvCxnSpPr/>
      </xdr:nvCxnSpPr>
      <xdr:spPr>
        <a:xfrm flipV="1">
          <a:off x="7713980" y="10499979"/>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148226</xdr:rowOff>
    </xdr:from>
    <xdr:ext cx="469744" cy="259045"/>
    <xdr:sp macro="" textlink="">
      <xdr:nvSpPr>
        <xdr:cNvPr id="141" name="n_1mainValue【体育館・プール】&#10;一人当たり面積"/>
        <xdr:cNvSpPr txBox="1"/>
      </xdr:nvSpPr>
      <xdr:spPr>
        <a:xfrm>
          <a:off x="8271587" y="1054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152798</xdr:rowOff>
    </xdr:from>
    <xdr:ext cx="469744" cy="259045"/>
    <xdr:sp macro="" textlink="">
      <xdr:nvSpPr>
        <xdr:cNvPr id="142" name="n_2mainValue【体育館・プール】&#10;一人当たり面積"/>
        <xdr:cNvSpPr txBox="1"/>
      </xdr:nvSpPr>
      <xdr:spPr>
        <a:xfrm>
          <a:off x="7509587" y="105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xdr:cNvSpPr txBox="1"/>
      </xdr:nvSpPr>
      <xdr:spPr>
        <a:xfrm>
          <a:off x="37734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xdr:cNvCxnSpPr/>
      </xdr:nvCxnSpPr>
      <xdr:spPr>
        <a:xfrm flipV="1">
          <a:off x="4086225" y="1328801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xdr:cNvSpPr txBox="1"/>
      </xdr:nvSpPr>
      <xdr:spPr>
        <a:xfrm>
          <a:off x="4124960" y="14535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xdr:cNvSpPr txBox="1"/>
      </xdr:nvSpPr>
      <xdr:spPr>
        <a:xfrm>
          <a:off x="4124960"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xdr:cNvCxnSpPr/>
      </xdr:nvCxnSpPr>
      <xdr:spPr>
        <a:xfrm>
          <a:off x="402082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71" name="【福祉施設】&#10;有形固定資産減価償却率平均値テキスト"/>
        <xdr:cNvSpPr txBox="1"/>
      </xdr:nvSpPr>
      <xdr:spPr>
        <a:xfrm>
          <a:off x="4124960" y="1386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xdr:cNvSpPr/>
      </xdr:nvSpPr>
      <xdr:spPr>
        <a:xfrm>
          <a:off x="4036060" y="13884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xdr:cNvSpPr/>
      </xdr:nvSpPr>
      <xdr:spPr>
        <a:xfrm>
          <a:off x="3312160" y="13849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74" name="n_1aveValue【福祉施設】&#10;有形固定資産減価償却率"/>
        <xdr:cNvSpPr txBox="1"/>
      </xdr:nvSpPr>
      <xdr:spPr>
        <a:xfrm>
          <a:off x="3170564" y="1393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xdr:cNvSpPr/>
      </xdr:nvSpPr>
      <xdr:spPr>
        <a:xfrm>
          <a:off x="2514600" y="1392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176" name="n_2aveValue【福祉施設】&#10;有形固定資産減価償却率"/>
        <xdr:cNvSpPr txBox="1"/>
      </xdr:nvSpPr>
      <xdr:spPr>
        <a:xfrm>
          <a:off x="238570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45720</xdr:rowOff>
    </xdr:from>
    <xdr:to>
      <xdr:col>24</xdr:col>
      <xdr:colOff>114300</xdr:colOff>
      <xdr:row>80</xdr:row>
      <xdr:rowOff>147320</xdr:rowOff>
    </xdr:to>
    <xdr:sp macro="" textlink="">
      <xdr:nvSpPr>
        <xdr:cNvPr id="182" name="楕円 181"/>
        <xdr:cNvSpPr/>
      </xdr:nvSpPr>
      <xdr:spPr>
        <a:xfrm>
          <a:off x="403606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68597</xdr:rowOff>
    </xdr:from>
    <xdr:ext cx="405111" cy="259045"/>
    <xdr:sp macro="" textlink="">
      <xdr:nvSpPr>
        <xdr:cNvPr id="183" name="【福祉施設】&#10;有形固定資産減価償却率該当値テキスト"/>
        <xdr:cNvSpPr txBox="1"/>
      </xdr:nvSpPr>
      <xdr:spPr>
        <a:xfrm>
          <a:off x="412496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64770</xdr:rowOff>
    </xdr:from>
    <xdr:to>
      <xdr:col>20</xdr:col>
      <xdr:colOff>38100</xdr:colOff>
      <xdr:row>80</xdr:row>
      <xdr:rowOff>166370</xdr:rowOff>
    </xdr:to>
    <xdr:sp macro="" textlink="">
      <xdr:nvSpPr>
        <xdr:cNvPr id="184" name="楕円 183"/>
        <xdr:cNvSpPr/>
      </xdr:nvSpPr>
      <xdr:spPr>
        <a:xfrm>
          <a:off x="3312160" y="134759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96520</xdr:rowOff>
    </xdr:from>
    <xdr:to>
      <xdr:col>24</xdr:col>
      <xdr:colOff>63500</xdr:colOff>
      <xdr:row>80</xdr:row>
      <xdr:rowOff>115570</xdr:rowOff>
    </xdr:to>
    <xdr:cxnSp macro="">
      <xdr:nvCxnSpPr>
        <xdr:cNvPr id="185" name="直線コネクタ 184"/>
        <xdr:cNvCxnSpPr/>
      </xdr:nvCxnSpPr>
      <xdr:spPr>
        <a:xfrm flipV="1">
          <a:off x="3355340" y="1350772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82550</xdr:rowOff>
    </xdr:from>
    <xdr:to>
      <xdr:col>15</xdr:col>
      <xdr:colOff>101600</xdr:colOff>
      <xdr:row>81</xdr:row>
      <xdr:rowOff>12700</xdr:rowOff>
    </xdr:to>
    <xdr:sp macro="" textlink="">
      <xdr:nvSpPr>
        <xdr:cNvPr id="186" name="楕円 185"/>
        <xdr:cNvSpPr/>
      </xdr:nvSpPr>
      <xdr:spPr>
        <a:xfrm>
          <a:off x="2514600" y="1349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115570</xdr:rowOff>
    </xdr:from>
    <xdr:to>
      <xdr:col>19</xdr:col>
      <xdr:colOff>177800</xdr:colOff>
      <xdr:row>80</xdr:row>
      <xdr:rowOff>133350</xdr:rowOff>
    </xdr:to>
    <xdr:cxnSp macro="">
      <xdr:nvCxnSpPr>
        <xdr:cNvPr id="187" name="直線コネクタ 186"/>
        <xdr:cNvCxnSpPr/>
      </xdr:nvCxnSpPr>
      <xdr:spPr>
        <a:xfrm flipV="1">
          <a:off x="2565400" y="13526770"/>
          <a:ext cx="78994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11447</xdr:rowOff>
    </xdr:from>
    <xdr:ext cx="405111" cy="259045"/>
    <xdr:sp macro="" textlink="">
      <xdr:nvSpPr>
        <xdr:cNvPr id="188" name="n_1mainValue【福祉施設】&#10;有形固定資産減価償却率"/>
        <xdr:cNvSpPr txBox="1"/>
      </xdr:nvSpPr>
      <xdr:spPr>
        <a:xfrm>
          <a:off x="3170564"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29227</xdr:rowOff>
    </xdr:from>
    <xdr:ext cx="405111" cy="259045"/>
    <xdr:sp macro="" textlink="">
      <xdr:nvSpPr>
        <xdr:cNvPr id="189" name="n_2mainValue【福祉施設】&#10;有形固定資産減価償却率"/>
        <xdr:cNvSpPr txBox="1"/>
      </xdr:nvSpPr>
      <xdr:spPr>
        <a:xfrm>
          <a:off x="2385704" y="1327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11" name="直線コネクタ 210"/>
        <xdr:cNvCxnSpPr/>
      </xdr:nvCxnSpPr>
      <xdr:spPr>
        <a:xfrm flipV="1">
          <a:off x="9219565" y="13240436"/>
          <a:ext cx="0" cy="11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12" name="【福祉施設】&#10;一人当たり面積最小値テキスト"/>
        <xdr:cNvSpPr txBox="1"/>
      </xdr:nvSpPr>
      <xdr:spPr>
        <a:xfrm>
          <a:off x="9258300" y="1443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3" name="直線コネクタ 212"/>
        <xdr:cNvCxnSpPr/>
      </xdr:nvCxnSpPr>
      <xdr:spPr>
        <a:xfrm>
          <a:off x="9154160" y="14430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4" name="【福祉施設】&#10;一人当たり面積最大値テキスト"/>
        <xdr:cNvSpPr txBox="1"/>
      </xdr:nvSpPr>
      <xdr:spPr>
        <a:xfrm>
          <a:off x="9258300" y="1301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5" name="直線コネクタ 214"/>
        <xdr:cNvCxnSpPr/>
      </xdr:nvCxnSpPr>
      <xdr:spPr>
        <a:xfrm>
          <a:off x="9154160" y="132404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16" name="【福祉施設】&#10;一人当たり面積平均値テキスト"/>
        <xdr:cNvSpPr txBox="1"/>
      </xdr:nvSpPr>
      <xdr:spPr>
        <a:xfrm>
          <a:off x="9258300" y="14064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7" name="フローチャート: 判断 216"/>
        <xdr:cNvSpPr/>
      </xdr:nvSpPr>
      <xdr:spPr>
        <a:xfrm>
          <a:off x="9192260" y="142089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8" name="フローチャート: 判断 217"/>
        <xdr:cNvSpPr/>
      </xdr:nvSpPr>
      <xdr:spPr>
        <a:xfrm>
          <a:off x="8445500" y="1424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9" name="n_1aveValue【福祉施設】&#10;一人当たり面積"/>
        <xdr:cNvSpPr txBox="1"/>
      </xdr:nvSpPr>
      <xdr:spPr>
        <a:xfrm>
          <a:off x="8271587" y="140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20" name="フローチャート: 判断 219"/>
        <xdr:cNvSpPr/>
      </xdr:nvSpPr>
      <xdr:spPr>
        <a:xfrm>
          <a:off x="7670800" y="14173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21" name="n_2aveValue【福祉施設】&#10;一人当たり面積"/>
        <xdr:cNvSpPr txBox="1"/>
      </xdr:nvSpPr>
      <xdr:spPr>
        <a:xfrm>
          <a:off x="7509587" y="139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64109</xdr:rowOff>
    </xdr:from>
    <xdr:to>
      <xdr:col>55</xdr:col>
      <xdr:colOff>50800</xdr:colOff>
      <xdr:row>85</xdr:row>
      <xdr:rowOff>165709</xdr:rowOff>
    </xdr:to>
    <xdr:sp macro="" textlink="">
      <xdr:nvSpPr>
        <xdr:cNvPr id="227" name="楕円 226"/>
        <xdr:cNvSpPr/>
      </xdr:nvSpPr>
      <xdr:spPr>
        <a:xfrm>
          <a:off x="9192260" y="14313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150486</xdr:rowOff>
    </xdr:from>
    <xdr:ext cx="469744" cy="259045"/>
    <xdr:sp macro="" textlink="">
      <xdr:nvSpPr>
        <xdr:cNvPr id="228" name="【福祉施設】&#10;一人当たり面積該当値テキスト"/>
        <xdr:cNvSpPr txBox="1"/>
      </xdr:nvSpPr>
      <xdr:spPr>
        <a:xfrm>
          <a:off x="9258300" y="142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66167</xdr:rowOff>
    </xdr:from>
    <xdr:to>
      <xdr:col>50</xdr:col>
      <xdr:colOff>165100</xdr:colOff>
      <xdr:row>85</xdr:row>
      <xdr:rowOff>167767</xdr:rowOff>
    </xdr:to>
    <xdr:sp macro="" textlink="">
      <xdr:nvSpPr>
        <xdr:cNvPr id="229" name="楕円 228"/>
        <xdr:cNvSpPr/>
      </xdr:nvSpPr>
      <xdr:spPr>
        <a:xfrm>
          <a:off x="8445500" y="143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114909</xdr:rowOff>
    </xdr:from>
    <xdr:to>
      <xdr:col>55</xdr:col>
      <xdr:colOff>0</xdr:colOff>
      <xdr:row>85</xdr:row>
      <xdr:rowOff>116967</xdr:rowOff>
    </xdr:to>
    <xdr:cxnSp macro="">
      <xdr:nvCxnSpPr>
        <xdr:cNvPr id="230" name="直線コネクタ 229"/>
        <xdr:cNvCxnSpPr/>
      </xdr:nvCxnSpPr>
      <xdr:spPr>
        <a:xfrm flipV="1">
          <a:off x="8496300" y="14364309"/>
          <a:ext cx="7239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67539</xdr:rowOff>
    </xdr:from>
    <xdr:to>
      <xdr:col>46</xdr:col>
      <xdr:colOff>38100</xdr:colOff>
      <xdr:row>85</xdr:row>
      <xdr:rowOff>169139</xdr:rowOff>
    </xdr:to>
    <xdr:sp macro="" textlink="">
      <xdr:nvSpPr>
        <xdr:cNvPr id="231" name="楕円 230"/>
        <xdr:cNvSpPr/>
      </xdr:nvSpPr>
      <xdr:spPr>
        <a:xfrm>
          <a:off x="7670800" y="143169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116967</xdr:rowOff>
    </xdr:from>
    <xdr:to>
      <xdr:col>50</xdr:col>
      <xdr:colOff>114300</xdr:colOff>
      <xdr:row>85</xdr:row>
      <xdr:rowOff>118339</xdr:rowOff>
    </xdr:to>
    <xdr:cxnSp macro="">
      <xdr:nvCxnSpPr>
        <xdr:cNvPr id="232" name="直線コネクタ 231"/>
        <xdr:cNvCxnSpPr/>
      </xdr:nvCxnSpPr>
      <xdr:spPr>
        <a:xfrm flipV="1">
          <a:off x="7713980" y="14366367"/>
          <a:ext cx="7823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158894</xdr:rowOff>
    </xdr:from>
    <xdr:ext cx="469744" cy="259045"/>
    <xdr:sp macro="" textlink="">
      <xdr:nvSpPr>
        <xdr:cNvPr id="233" name="n_1mainValue【福祉施設】&#10;一人当たり面積"/>
        <xdr:cNvSpPr txBox="1"/>
      </xdr:nvSpPr>
      <xdr:spPr>
        <a:xfrm>
          <a:off x="8271587" y="1440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160266</xdr:rowOff>
    </xdr:from>
    <xdr:ext cx="469744" cy="259045"/>
    <xdr:sp macro="" textlink="">
      <xdr:nvSpPr>
        <xdr:cNvPr id="234" name="n_2mainValue【福祉施設】&#10;一人当たり面積"/>
        <xdr:cNvSpPr txBox="1"/>
      </xdr:nvSpPr>
      <xdr:spPr>
        <a:xfrm>
          <a:off x="7509587" y="144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9" name="テキスト ボックス 25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0" name="直線コネクタ 25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1" name="直線コネクタ 26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2" name="テキスト ボックス 261"/>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3" name="直線コネクタ 26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4" name="テキスト ボックス 26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5" name="直線コネクタ 26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6" name="テキスト ボックス 26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7" name="直線コネクタ 26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8" name="テキスト ボックス 26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9" name="直線コネクタ 26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0" name="テキスト ボックス 26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1" name="直線コネクタ 27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2" name="テキスト ボックス 271"/>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276" name="直線コネクタ 275"/>
        <xdr:cNvCxnSpPr/>
      </xdr:nvCxnSpPr>
      <xdr:spPr>
        <a:xfrm flipV="1">
          <a:off x="14375764" y="5551170"/>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277" name="【一般廃棄物処理施設】&#10;有形固定資産減価償却率最小値テキスト"/>
        <xdr:cNvSpPr txBox="1"/>
      </xdr:nvSpPr>
      <xdr:spPr>
        <a:xfrm>
          <a:off x="14414500" y="7049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78" name="直線コネクタ 277"/>
        <xdr:cNvCxnSpPr/>
      </xdr:nvCxnSpPr>
      <xdr:spPr>
        <a:xfrm>
          <a:off x="14287500" y="7045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79" name="【一般廃棄物処理施設】&#10;有形固定資産減価償却率最大値テキスト"/>
        <xdr:cNvSpPr txBox="1"/>
      </xdr:nvSpPr>
      <xdr:spPr>
        <a:xfrm>
          <a:off x="14414500" y="533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80" name="直線コネクタ 279"/>
        <xdr:cNvCxnSpPr/>
      </xdr:nvCxnSpPr>
      <xdr:spPr>
        <a:xfrm>
          <a:off x="1428750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281" name="【一般廃棄物処理施設】&#10;有形固定資産減価償却率平均値テキスト"/>
        <xdr:cNvSpPr txBox="1"/>
      </xdr:nvSpPr>
      <xdr:spPr>
        <a:xfrm>
          <a:off x="14414500" y="594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82" name="フローチャート: 判断 281"/>
        <xdr:cNvSpPr/>
      </xdr:nvSpPr>
      <xdr:spPr>
        <a:xfrm>
          <a:off x="14325600" y="60898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83" name="フローチャート: 判断 282"/>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284" name="n_1aveValue【一般廃棄物処理施設】&#10;有形固定資産減価償却率"/>
        <xdr:cNvSpPr txBox="1"/>
      </xdr:nvSpPr>
      <xdr:spPr>
        <a:xfrm>
          <a:off x="13437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285" name="フローチャート: 判断 284"/>
        <xdr:cNvSpPr/>
      </xdr:nvSpPr>
      <xdr:spPr>
        <a:xfrm>
          <a:off x="1280414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286" name="n_2aveValue【一般廃棄物処理施設】&#10;有形固定資産減価償却率"/>
        <xdr:cNvSpPr txBox="1"/>
      </xdr:nvSpPr>
      <xdr:spPr>
        <a:xfrm>
          <a:off x="12675244" y="587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7" name="テキスト ボックス 28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76019</xdr:rowOff>
    </xdr:from>
    <xdr:to>
      <xdr:col>85</xdr:col>
      <xdr:colOff>177800</xdr:colOff>
      <xdr:row>37</xdr:row>
      <xdr:rowOff>6169</xdr:rowOff>
    </xdr:to>
    <xdr:sp macro="" textlink="">
      <xdr:nvSpPr>
        <xdr:cNvPr id="292" name="楕円 291"/>
        <xdr:cNvSpPr/>
      </xdr:nvSpPr>
      <xdr:spPr>
        <a:xfrm>
          <a:off x="14325600" y="61110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54446</xdr:rowOff>
    </xdr:from>
    <xdr:ext cx="405111" cy="259045"/>
    <xdr:sp macro="" textlink="">
      <xdr:nvSpPr>
        <xdr:cNvPr id="293" name="【一般廃棄物処理施設】&#10;有形固定資産減価償却率該当値テキスト"/>
        <xdr:cNvSpPr txBox="1"/>
      </xdr:nvSpPr>
      <xdr:spPr>
        <a:xfrm>
          <a:off x="14414500" y="608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294" name="楕円 293"/>
        <xdr:cNvSpPr/>
      </xdr:nvSpPr>
      <xdr:spPr>
        <a:xfrm>
          <a:off x="13578840" y="61437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126819</xdr:rowOff>
    </xdr:from>
    <xdr:to>
      <xdr:col>85</xdr:col>
      <xdr:colOff>127000</xdr:colOff>
      <xdr:row>36</xdr:row>
      <xdr:rowOff>159476</xdr:rowOff>
    </xdr:to>
    <xdr:cxnSp macro="">
      <xdr:nvCxnSpPr>
        <xdr:cNvPr id="295" name="直線コネクタ 294"/>
        <xdr:cNvCxnSpPr/>
      </xdr:nvCxnSpPr>
      <xdr:spPr>
        <a:xfrm flipV="1">
          <a:off x="13629640" y="6161859"/>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55353</xdr:rowOff>
    </xdr:from>
    <xdr:ext cx="405111" cy="259045"/>
    <xdr:sp macro="" textlink="">
      <xdr:nvSpPr>
        <xdr:cNvPr id="296" name="n_1mainValue【一般廃棄物処理施設】&#10;有形固定資産減価償却率"/>
        <xdr:cNvSpPr txBox="1"/>
      </xdr:nvSpPr>
      <xdr:spPr>
        <a:xfrm>
          <a:off x="13437244" y="592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7" name="直線コネクタ 30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8" name="テキスト ボックス 30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9" name="直線コネクタ 30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0" name="テキスト ボックス 309"/>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1" name="直線コネクタ 31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12" name="テキスト ボックス 311"/>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3" name="直線コネクタ 31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14" name="テキスト ボックス 313"/>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5" name="直線コネクタ 31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16" name="テキスト ボックス 315"/>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8" name="テキスト ボックス 317"/>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20" name="直線コネクタ 319"/>
        <xdr:cNvCxnSpPr/>
      </xdr:nvCxnSpPr>
      <xdr:spPr>
        <a:xfrm flipV="1">
          <a:off x="19509104" y="5705777"/>
          <a:ext cx="0" cy="1359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21" name="【一般廃棄物処理施設】&#10;一人当たり有形固定資産（償却資産）額最小値テキスト"/>
        <xdr:cNvSpPr txBox="1"/>
      </xdr:nvSpPr>
      <xdr:spPr>
        <a:xfrm>
          <a:off x="19547840" y="706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22" name="直線コネクタ 321"/>
        <xdr:cNvCxnSpPr/>
      </xdr:nvCxnSpPr>
      <xdr:spPr>
        <a:xfrm>
          <a:off x="19443700" y="706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23" name="【一般廃棄物処理施設】&#10;一人当たり有形固定資産（償却資産）額最大値テキスト"/>
        <xdr:cNvSpPr txBox="1"/>
      </xdr:nvSpPr>
      <xdr:spPr>
        <a:xfrm>
          <a:off x="19547840" y="54886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24" name="直線コネクタ 323"/>
        <xdr:cNvCxnSpPr/>
      </xdr:nvCxnSpPr>
      <xdr:spPr>
        <a:xfrm>
          <a:off x="19443700" y="5705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325" name="【一般廃棄物処理施設】&#10;一人当たり有形固定資産（償却資産）額平均値テキスト"/>
        <xdr:cNvSpPr txBox="1"/>
      </xdr:nvSpPr>
      <xdr:spPr>
        <a:xfrm>
          <a:off x="19547840" y="6700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26" name="フローチャート: 判断 325"/>
        <xdr:cNvSpPr/>
      </xdr:nvSpPr>
      <xdr:spPr>
        <a:xfrm>
          <a:off x="19458940" y="68449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27" name="フローチャート: 判断 326"/>
        <xdr:cNvSpPr/>
      </xdr:nvSpPr>
      <xdr:spPr>
        <a:xfrm>
          <a:off x="18735040" y="6886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131444</xdr:rowOff>
    </xdr:from>
    <xdr:ext cx="599010" cy="259045"/>
    <xdr:sp macro="" textlink="">
      <xdr:nvSpPr>
        <xdr:cNvPr id="328" name="n_1aveValue【一般廃棄物処理施設】&#10;一人当たり有形固定資産（償却資産）額"/>
        <xdr:cNvSpPr txBox="1"/>
      </xdr:nvSpPr>
      <xdr:spPr>
        <a:xfrm>
          <a:off x="18496495" y="66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329" name="フローチャート: 判断 328"/>
        <xdr:cNvSpPr/>
      </xdr:nvSpPr>
      <xdr:spPr>
        <a:xfrm>
          <a:off x="17937480" y="68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330" name="n_2aveValue【一般廃棄物処理施設】&#10;一人当たり有形固定資産（償却資産）額"/>
        <xdr:cNvSpPr txBox="1"/>
      </xdr:nvSpPr>
      <xdr:spPr>
        <a:xfrm>
          <a:off x="17734495" y="666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1" name="テキスト ボックス 33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124582</xdr:rowOff>
    </xdr:from>
    <xdr:to>
      <xdr:col>116</xdr:col>
      <xdr:colOff>114300</xdr:colOff>
      <xdr:row>42</xdr:row>
      <xdr:rowOff>54732</xdr:rowOff>
    </xdr:to>
    <xdr:sp macro="" textlink="">
      <xdr:nvSpPr>
        <xdr:cNvPr id="336" name="楕円 335"/>
        <xdr:cNvSpPr/>
      </xdr:nvSpPr>
      <xdr:spPr>
        <a:xfrm>
          <a:off x="19458940" y="69978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39509</xdr:rowOff>
    </xdr:from>
    <xdr:ext cx="534377" cy="259045"/>
    <xdr:sp macro="" textlink="">
      <xdr:nvSpPr>
        <xdr:cNvPr id="337" name="【一般廃棄物処理施設】&#10;一人当たり有形固定資産（償却資産）額該当値テキスト"/>
        <xdr:cNvSpPr txBox="1"/>
      </xdr:nvSpPr>
      <xdr:spPr>
        <a:xfrm>
          <a:off x="19547840" y="69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125966</xdr:rowOff>
    </xdr:from>
    <xdr:to>
      <xdr:col>112</xdr:col>
      <xdr:colOff>38100</xdr:colOff>
      <xdr:row>42</xdr:row>
      <xdr:rowOff>56116</xdr:rowOff>
    </xdr:to>
    <xdr:sp macro="" textlink="">
      <xdr:nvSpPr>
        <xdr:cNvPr id="338" name="楕円 337"/>
        <xdr:cNvSpPr/>
      </xdr:nvSpPr>
      <xdr:spPr>
        <a:xfrm>
          <a:off x="18735040" y="69992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3932</xdr:rowOff>
    </xdr:from>
    <xdr:to>
      <xdr:col>116</xdr:col>
      <xdr:colOff>63500</xdr:colOff>
      <xdr:row>42</xdr:row>
      <xdr:rowOff>5316</xdr:rowOff>
    </xdr:to>
    <xdr:cxnSp macro="">
      <xdr:nvCxnSpPr>
        <xdr:cNvPr id="339" name="直線コネクタ 338"/>
        <xdr:cNvCxnSpPr/>
      </xdr:nvCxnSpPr>
      <xdr:spPr>
        <a:xfrm flipV="1">
          <a:off x="18778220" y="7044812"/>
          <a:ext cx="73152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47243</xdr:rowOff>
    </xdr:from>
    <xdr:ext cx="534377" cy="259045"/>
    <xdr:sp macro="" textlink="">
      <xdr:nvSpPr>
        <xdr:cNvPr id="340" name="n_1mainValue【一般廃棄物処理施設】&#10;一人当たり有形固定資産（償却資産）額"/>
        <xdr:cNvSpPr txBox="1"/>
      </xdr:nvSpPr>
      <xdr:spPr>
        <a:xfrm>
          <a:off x="18528811" y="70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9" name="正方形/長方形 34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0" name="正方形/長方形 34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1" name="正方形/長方形 35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2" name="正方形/長方形 35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3" name="正方形/長方形 35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4" name="正方形/長方形 35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5" name="正方形/長方形 35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6" name="正方形/長方形 355"/>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7" name="正方形/長方形 35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8" name="正方形/長方形 35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9" name="正方形/長方形 35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0" name="正方形/長方形 35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1" name="正方形/長方形 36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2" name="正方形/長方形 36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3" name="正方形/長方形 36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4" name="正方形/長方形 36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5" name="テキスト ボックス 36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6" name="直線コネクタ 36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7" name="直線コネクタ 36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8" name="テキスト ボックス 367"/>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9" name="直線コネクタ 36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0" name="テキスト ボックス 36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1" name="直線コネクタ 37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2" name="テキスト ボックス 37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3" name="直線コネクタ 37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4" name="テキスト ボックス 37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5" name="直線コネクタ 37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6" name="テキスト ボックス 37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7" name="直線コネクタ 37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8" name="テキスト ボックス 377"/>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9" name="直線コネクタ 37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0" name="テキスト ボックス 37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82" name="直線コネクタ 381"/>
        <xdr:cNvCxnSpPr/>
      </xdr:nvCxnSpPr>
      <xdr:spPr>
        <a:xfrm flipV="1">
          <a:off x="14375764" y="1298720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83" name="【消防施設】&#10;有形固定資産減価償却率最小値テキスト"/>
        <xdr:cNvSpPr txBox="1"/>
      </xdr:nvSpPr>
      <xdr:spPr>
        <a:xfrm>
          <a:off x="14414500" y="145569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84" name="直線コネクタ 383"/>
        <xdr:cNvCxnSpPr/>
      </xdr:nvCxnSpPr>
      <xdr:spPr>
        <a:xfrm>
          <a:off x="142875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5" name="【消防施設】&#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86" name="直線コネクタ 385"/>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387" name="【消防施設】&#10;有形固定資産減価償却率平均値テキスト"/>
        <xdr:cNvSpPr txBox="1"/>
      </xdr:nvSpPr>
      <xdr:spPr>
        <a:xfrm>
          <a:off x="14414500" y="13408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88" name="フローチャート: 判断 387"/>
        <xdr:cNvSpPr/>
      </xdr:nvSpPr>
      <xdr:spPr>
        <a:xfrm>
          <a:off x="14325600" y="135536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89" name="フローチャート: 判断 388"/>
        <xdr:cNvSpPr/>
      </xdr:nvSpPr>
      <xdr:spPr>
        <a:xfrm>
          <a:off x="13578840" y="13538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390" name="n_1aveValue【消防施設】&#10;有形固定資産減価償却率"/>
        <xdr:cNvSpPr txBox="1"/>
      </xdr:nvSpPr>
      <xdr:spPr>
        <a:xfrm>
          <a:off x="13437244" y="133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91" name="フローチャート: 判断 390"/>
        <xdr:cNvSpPr/>
      </xdr:nvSpPr>
      <xdr:spPr>
        <a:xfrm>
          <a:off x="1280414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392" name="n_2aveValue【消防施設】&#10;有形固定資産減価償却率"/>
        <xdr:cNvSpPr txBox="1"/>
      </xdr:nvSpPr>
      <xdr:spPr>
        <a:xfrm>
          <a:off x="126752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3" name="テキスト ボックス 39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4" name="テキスト ボックス 39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5" name="テキスト ボックス 39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6" name="テキスト ボックス 39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7" name="テキスト ボックス 39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398" name="楕円 397"/>
        <xdr:cNvSpPr/>
      </xdr:nvSpPr>
      <xdr:spPr>
        <a:xfrm>
          <a:off x="14325600" y="1357648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143708</xdr:rowOff>
    </xdr:from>
    <xdr:ext cx="405111" cy="259045"/>
    <xdr:sp macro="" textlink="">
      <xdr:nvSpPr>
        <xdr:cNvPr id="399" name="【消防施設】&#10;有形固定資産減価償却率該当値テキスト"/>
        <xdr:cNvSpPr txBox="1"/>
      </xdr:nvSpPr>
      <xdr:spPr>
        <a:xfrm>
          <a:off x="14414500" y="1355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0" name="正方形/長方形 3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1" name="正方形/長方形 40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2" name="正方形/長方形 40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3" name="正方形/長方形 40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4" name="正方形/長方形 40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5" name="正方形/長方形 40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6" name="正方形/長方形 40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7" name="正方形/長方形 40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8" name="テキスト ボックス 40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9" name="直線コネクタ 40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0" name="直線コネクタ 40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1" name="テキスト ボックス 41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2" name="直線コネクタ 41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3" name="テキスト ボックス 41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4" name="直線コネクタ 41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5" name="テキスト ボックス 41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6" name="直線コネクタ 41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7" name="テキスト ボックス 41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8" name="直線コネクタ 41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9" name="テキスト ボックス 41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0" name="直線コネクタ 41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1" name="テキスト ボックス 42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23" name="直線コネクタ 422"/>
        <xdr:cNvCxnSpPr/>
      </xdr:nvCxnSpPr>
      <xdr:spPr>
        <a:xfrm flipV="1">
          <a:off x="19509104" y="1307782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24" name="【消防施設】&#10;一人当たり面積最小値テキスト"/>
        <xdr:cNvSpPr txBox="1"/>
      </xdr:nvSpPr>
      <xdr:spPr>
        <a:xfrm>
          <a:off x="19547840" y="1448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25" name="直線コネクタ 424"/>
        <xdr:cNvCxnSpPr/>
      </xdr:nvCxnSpPr>
      <xdr:spPr>
        <a:xfrm>
          <a:off x="1944370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26" name="【消防施設】&#10;一人当たり面積最大値テキスト"/>
        <xdr:cNvSpPr txBox="1"/>
      </xdr:nvSpPr>
      <xdr:spPr>
        <a:xfrm>
          <a:off x="19547840" y="1285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27" name="直線コネクタ 426"/>
        <xdr:cNvCxnSpPr/>
      </xdr:nvCxnSpPr>
      <xdr:spPr>
        <a:xfrm>
          <a:off x="19443700" y="13077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428" name="【消防施設】&#10;一人当たり面積平均値テキスト"/>
        <xdr:cNvSpPr txBox="1"/>
      </xdr:nvSpPr>
      <xdr:spPr>
        <a:xfrm>
          <a:off x="19547840" y="1383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29" name="フローチャート: 判断 428"/>
        <xdr:cNvSpPr/>
      </xdr:nvSpPr>
      <xdr:spPr>
        <a:xfrm>
          <a:off x="1945894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30" name="フローチャート: 判断 429"/>
        <xdr:cNvSpPr/>
      </xdr:nvSpPr>
      <xdr:spPr>
        <a:xfrm>
          <a:off x="18735040" y="14038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431" name="n_1aveValue【消防施設】&#10;一人当たり面積"/>
        <xdr:cNvSpPr txBox="1"/>
      </xdr:nvSpPr>
      <xdr:spPr>
        <a:xfrm>
          <a:off x="1856112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432" name="フローチャート: 判断 431"/>
        <xdr:cNvSpPr/>
      </xdr:nvSpPr>
      <xdr:spPr>
        <a:xfrm>
          <a:off x="1793748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433" name="n_2aveValue【消防施設】&#10;一人当たり面積"/>
        <xdr:cNvSpPr txBox="1"/>
      </xdr:nvSpPr>
      <xdr:spPr>
        <a:xfrm>
          <a:off x="1777626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4" name="テキスト ボックス 43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5" name="テキスト ボックス 43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6" name="テキスト ボックス 43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7" name="テキスト ボックス 43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8" name="テキスト ボックス 43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439" name="楕円 438"/>
        <xdr:cNvSpPr/>
      </xdr:nvSpPr>
      <xdr:spPr>
        <a:xfrm>
          <a:off x="1945894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440" name="【消防施設】&#10;一人当たり面積該当値テキスト"/>
        <xdr:cNvSpPr txBox="1"/>
      </xdr:nvSpPr>
      <xdr:spPr>
        <a:xfrm>
          <a:off x="19547840"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1" name="直線コネクタ 4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2" name="テキスト ボックス 45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3" name="直線コネクタ 4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4" name="テキスト ボックス 4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5" name="直線コネクタ 4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6" name="テキスト ボックス 4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7" name="直線コネクタ 4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8" name="テキスト ボックス 4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9" name="直線コネクタ 4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0" name="テキスト ボックス 4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1" name="直線コネクタ 4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2" name="テキスト ボックス 46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4" name="テキスト ボックス 46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66" name="直線コネクタ 465"/>
        <xdr:cNvCxnSpPr/>
      </xdr:nvCxnSpPr>
      <xdr:spPr>
        <a:xfrm flipV="1">
          <a:off x="14375764" y="16752571"/>
          <a:ext cx="0" cy="135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67" name="【庁舎】&#10;有形固定資産減価償却率最小値テキスト"/>
        <xdr:cNvSpPr txBox="1"/>
      </xdr:nvSpPr>
      <xdr:spPr>
        <a:xfrm>
          <a:off x="144145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68" name="直線コネクタ 467"/>
        <xdr:cNvCxnSpPr/>
      </xdr:nvCxnSpPr>
      <xdr:spPr>
        <a:xfrm>
          <a:off x="14287500" y="18103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69" name="【庁舎】&#10;有形固定資産減価償却率最大値テキスト"/>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70" name="直線コネクタ 469"/>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71" name="【庁舎】&#10;有形固定資産減価償却率平均値テキスト"/>
        <xdr:cNvSpPr txBox="1"/>
      </xdr:nvSpPr>
      <xdr:spPr>
        <a:xfrm>
          <a:off x="1441450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72" name="フローチャート: 判断 471"/>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73" name="フローチャート: 判断 472"/>
        <xdr:cNvSpPr/>
      </xdr:nvSpPr>
      <xdr:spPr>
        <a:xfrm>
          <a:off x="13578840" y="1731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74" name="n_1aveValue【庁舎】&#10;有形固定資産減価償却率"/>
        <xdr:cNvSpPr txBox="1"/>
      </xdr:nvSpPr>
      <xdr:spPr>
        <a:xfrm>
          <a:off x="13437244" y="1740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75" name="フローチャート: 判断 474"/>
        <xdr:cNvSpPr/>
      </xdr:nvSpPr>
      <xdr:spPr>
        <a:xfrm>
          <a:off x="12804140" y="17357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76" name="n_2aveValue【庁舎】&#10;有形固定資産減価償却率"/>
        <xdr:cNvSpPr txBox="1"/>
      </xdr:nvSpPr>
      <xdr:spPr>
        <a:xfrm>
          <a:off x="12675244" y="17446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7" name="テキスト ボックス 47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43362</xdr:rowOff>
    </xdr:from>
    <xdr:to>
      <xdr:col>85</xdr:col>
      <xdr:colOff>177800</xdr:colOff>
      <xdr:row>102</xdr:row>
      <xdr:rowOff>144962</xdr:rowOff>
    </xdr:to>
    <xdr:sp macro="" textlink="">
      <xdr:nvSpPr>
        <xdr:cNvPr id="482" name="楕円 481"/>
        <xdr:cNvSpPr/>
      </xdr:nvSpPr>
      <xdr:spPr>
        <a:xfrm>
          <a:off x="14325600" y="1714264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66239</xdr:rowOff>
    </xdr:from>
    <xdr:ext cx="405111" cy="259045"/>
    <xdr:sp macro="" textlink="">
      <xdr:nvSpPr>
        <xdr:cNvPr id="483" name="【庁舎】&#10;有形固定資産減価償却率該当値テキスト"/>
        <xdr:cNvSpPr txBox="1"/>
      </xdr:nvSpPr>
      <xdr:spPr>
        <a:xfrm>
          <a:off x="14414500" y="1699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80918</xdr:rowOff>
    </xdr:from>
    <xdr:to>
      <xdr:col>81</xdr:col>
      <xdr:colOff>101600</xdr:colOff>
      <xdr:row>103</xdr:row>
      <xdr:rowOff>11068</xdr:rowOff>
    </xdr:to>
    <xdr:sp macro="" textlink="">
      <xdr:nvSpPr>
        <xdr:cNvPr id="484" name="楕円 483"/>
        <xdr:cNvSpPr/>
      </xdr:nvSpPr>
      <xdr:spPr>
        <a:xfrm>
          <a:off x="13578840" y="17180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94162</xdr:rowOff>
    </xdr:from>
    <xdr:to>
      <xdr:col>85</xdr:col>
      <xdr:colOff>127000</xdr:colOff>
      <xdr:row>102</xdr:row>
      <xdr:rowOff>131718</xdr:rowOff>
    </xdr:to>
    <xdr:cxnSp macro="">
      <xdr:nvCxnSpPr>
        <xdr:cNvPr id="485" name="直線コネクタ 484"/>
        <xdr:cNvCxnSpPr/>
      </xdr:nvCxnSpPr>
      <xdr:spPr>
        <a:xfrm flipV="1">
          <a:off x="13629640" y="17193442"/>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486" name="楕円 485"/>
        <xdr:cNvSpPr/>
      </xdr:nvSpPr>
      <xdr:spPr>
        <a:xfrm>
          <a:off x="12804140" y="17217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131718</xdr:rowOff>
    </xdr:from>
    <xdr:to>
      <xdr:col>81</xdr:col>
      <xdr:colOff>50800</xdr:colOff>
      <xdr:row>102</xdr:row>
      <xdr:rowOff>169273</xdr:rowOff>
    </xdr:to>
    <xdr:cxnSp macro="">
      <xdr:nvCxnSpPr>
        <xdr:cNvPr id="487" name="直線コネクタ 486"/>
        <xdr:cNvCxnSpPr/>
      </xdr:nvCxnSpPr>
      <xdr:spPr>
        <a:xfrm flipV="1">
          <a:off x="12854940" y="17230998"/>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27595</xdr:rowOff>
    </xdr:from>
    <xdr:ext cx="405111" cy="259045"/>
    <xdr:sp macro="" textlink="">
      <xdr:nvSpPr>
        <xdr:cNvPr id="488" name="n_1mainValue【庁舎】&#10;有形固定資産減価償却率"/>
        <xdr:cNvSpPr txBox="1"/>
      </xdr:nvSpPr>
      <xdr:spPr>
        <a:xfrm>
          <a:off x="13437244" y="1695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489" name="n_2mainValue【庁舎】&#10;有形固定資産減価償却率"/>
        <xdr:cNvSpPr txBox="1"/>
      </xdr:nvSpPr>
      <xdr:spPr>
        <a:xfrm>
          <a:off x="12675244"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8" name="テキスト ボックス 49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9" name="直線コネクタ 49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0" name="直線コネクタ 499"/>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1" name="テキスト ボックス 500"/>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2" name="直線コネクタ 501"/>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03" name="テキスト ボックス 502"/>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4" name="直線コネクタ 503"/>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5" name="テキスト ボックス 504"/>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6" name="直線コネクタ 505"/>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7" name="テキスト ボックス 506"/>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8" name="直線コネクタ 5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9" name="テキスト ボックス 5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11" name="直線コネクタ 510"/>
        <xdr:cNvCxnSpPr/>
      </xdr:nvCxnSpPr>
      <xdr:spPr>
        <a:xfrm flipV="1">
          <a:off x="19509104" y="16830142"/>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12" name="【庁舎】&#10;一人当たり面積最小値テキスト"/>
        <xdr:cNvSpPr txBox="1"/>
      </xdr:nvSpPr>
      <xdr:spPr>
        <a:xfrm>
          <a:off x="19547840" y="1809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13" name="直線コネクタ 512"/>
        <xdr:cNvCxnSpPr/>
      </xdr:nvCxnSpPr>
      <xdr:spPr>
        <a:xfrm>
          <a:off x="19443700" y="18095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14" name="【庁舎】&#10;一人当たり面積最大値テキスト"/>
        <xdr:cNvSpPr txBox="1"/>
      </xdr:nvSpPr>
      <xdr:spPr>
        <a:xfrm>
          <a:off x="19547840" y="1660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15" name="直線コネクタ 514"/>
        <xdr:cNvCxnSpPr/>
      </xdr:nvCxnSpPr>
      <xdr:spPr>
        <a:xfrm>
          <a:off x="19443700" y="16830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516" name="【庁舎】&#10;一人当たり面積平均値テキスト"/>
        <xdr:cNvSpPr txBox="1"/>
      </xdr:nvSpPr>
      <xdr:spPr>
        <a:xfrm>
          <a:off x="19547840" y="1775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17" name="フローチャート: 判断 516"/>
        <xdr:cNvSpPr/>
      </xdr:nvSpPr>
      <xdr:spPr>
        <a:xfrm>
          <a:off x="19458940" y="179029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18" name="フローチャート: 判断 517"/>
        <xdr:cNvSpPr/>
      </xdr:nvSpPr>
      <xdr:spPr>
        <a:xfrm>
          <a:off x="18735040" y="17938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519" name="n_1aveValue【庁舎】&#10;一人当たり面積"/>
        <xdr:cNvSpPr txBox="1"/>
      </xdr:nvSpPr>
      <xdr:spPr>
        <a:xfrm>
          <a:off x="18561127" y="177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20" name="フローチャート: 判断 519"/>
        <xdr:cNvSpPr/>
      </xdr:nvSpPr>
      <xdr:spPr>
        <a:xfrm>
          <a:off x="17937480" y="1796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21" name="n_2aveValue【庁舎】&#10;一人当たり面積"/>
        <xdr:cNvSpPr txBox="1"/>
      </xdr:nvSpPr>
      <xdr:spPr>
        <a:xfrm>
          <a:off x="17776267" y="177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2" name="テキスト ボックス 5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3" name="テキスト ボックス 5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4" name="テキスト ボックス 5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5" name="テキスト ボックス 5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6" name="テキスト ボックス 5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94666</xdr:rowOff>
    </xdr:from>
    <xdr:to>
      <xdr:col>116</xdr:col>
      <xdr:colOff>114300</xdr:colOff>
      <xdr:row>108</xdr:row>
      <xdr:rowOff>24816</xdr:rowOff>
    </xdr:to>
    <xdr:sp macro="" textlink="">
      <xdr:nvSpPr>
        <xdr:cNvPr id="527" name="楕円 526"/>
        <xdr:cNvSpPr/>
      </xdr:nvSpPr>
      <xdr:spPr>
        <a:xfrm>
          <a:off x="19458940" y="18032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9593</xdr:rowOff>
    </xdr:from>
    <xdr:ext cx="469744" cy="259045"/>
    <xdr:sp macro="" textlink="">
      <xdr:nvSpPr>
        <xdr:cNvPr id="528" name="【庁舎】&#10;一人当たり面積該当値テキスト"/>
        <xdr:cNvSpPr txBox="1"/>
      </xdr:nvSpPr>
      <xdr:spPr>
        <a:xfrm>
          <a:off x="19547840" y="179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96952</xdr:rowOff>
    </xdr:from>
    <xdr:to>
      <xdr:col>112</xdr:col>
      <xdr:colOff>38100</xdr:colOff>
      <xdr:row>108</xdr:row>
      <xdr:rowOff>27102</xdr:rowOff>
    </xdr:to>
    <xdr:sp macro="" textlink="">
      <xdr:nvSpPr>
        <xdr:cNvPr id="529" name="楕円 528"/>
        <xdr:cNvSpPr/>
      </xdr:nvSpPr>
      <xdr:spPr>
        <a:xfrm>
          <a:off x="18735040" y="18034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145466</xdr:rowOff>
    </xdr:from>
    <xdr:to>
      <xdr:col>116</xdr:col>
      <xdr:colOff>63500</xdr:colOff>
      <xdr:row>107</xdr:row>
      <xdr:rowOff>147752</xdr:rowOff>
    </xdr:to>
    <xdr:cxnSp macro="">
      <xdr:nvCxnSpPr>
        <xdr:cNvPr id="530" name="直線コネクタ 529"/>
        <xdr:cNvCxnSpPr/>
      </xdr:nvCxnSpPr>
      <xdr:spPr>
        <a:xfrm flipV="1">
          <a:off x="18778220" y="18082946"/>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98323</xdr:rowOff>
    </xdr:from>
    <xdr:to>
      <xdr:col>107</xdr:col>
      <xdr:colOff>101600</xdr:colOff>
      <xdr:row>108</xdr:row>
      <xdr:rowOff>28473</xdr:rowOff>
    </xdr:to>
    <xdr:sp macro="" textlink="">
      <xdr:nvSpPr>
        <xdr:cNvPr id="531" name="楕円 530"/>
        <xdr:cNvSpPr/>
      </xdr:nvSpPr>
      <xdr:spPr>
        <a:xfrm>
          <a:off x="17937480" y="18035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147752</xdr:rowOff>
    </xdr:from>
    <xdr:to>
      <xdr:col>111</xdr:col>
      <xdr:colOff>177800</xdr:colOff>
      <xdr:row>107</xdr:row>
      <xdr:rowOff>149123</xdr:rowOff>
    </xdr:to>
    <xdr:cxnSp macro="">
      <xdr:nvCxnSpPr>
        <xdr:cNvPr id="532" name="直線コネクタ 531"/>
        <xdr:cNvCxnSpPr/>
      </xdr:nvCxnSpPr>
      <xdr:spPr>
        <a:xfrm flipV="1">
          <a:off x="17988280" y="18085232"/>
          <a:ext cx="78994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18229</xdr:rowOff>
    </xdr:from>
    <xdr:ext cx="469744" cy="259045"/>
    <xdr:sp macro="" textlink="">
      <xdr:nvSpPr>
        <xdr:cNvPr id="533" name="n_1mainValue【庁舎】&#10;一人当たり面積"/>
        <xdr:cNvSpPr txBox="1"/>
      </xdr:nvSpPr>
      <xdr:spPr>
        <a:xfrm>
          <a:off x="18561127" y="1812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19600</xdr:rowOff>
    </xdr:from>
    <xdr:ext cx="469744" cy="259045"/>
    <xdr:sp macro="" textlink="">
      <xdr:nvSpPr>
        <xdr:cNvPr id="534" name="n_2mainValue【庁舎】&#10;一人当たり面積"/>
        <xdr:cNvSpPr txBox="1"/>
      </xdr:nvSpPr>
      <xdr:spPr>
        <a:xfrm>
          <a:off x="17776267" y="181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町民体育館は築３</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年、町民プールは築３</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を経過し、有形固定資産償却率は類似団体を大きく上回っている状況にあるが、体育館については、平成２１年に大規模改修、耐震改修を実施、今後も定期的な修繕工事を実施し、長期使用できるよう長寿命化を図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町民プールについては、維持補修による管理はしているものの、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経年による管理費が増嵩傾向にあるが、健康増進に多くの利用があるため、適切に維持管理していく。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福祉施設は、特別養護老人ホームであるが、平成８年に大規模改修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を行っているものの、築３８年が経過している。令和３年度より建て替えを予定しているため、それまでは、維持補修を図り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適正に管理していく。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庁舎については、昭和４０年建設の本庁舎に平成５年に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別棟を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おり、今後、個別施設計画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策定</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、適正に改修・維持管理していく。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3,833
3,823
162.59
4,134,643
4,005,077
100,596
2,398,531
3,507,808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高齢化が進み行政サービスに対する需要が大きいことや労働力人口の減少により税収の大きな増加が見込めず、自主財源に乏しい財政構造のため類似団体平均を下回っている。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今後も歳出の抑制につとめつつ、企業誘致などを積極的に行い、雇用を確保し、財政基盤の維持を図っている。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自主財源に乏しい財政構造であるため、採用の抑制等、人件費の削減や行財政改革を早くから取り組んできており、歳出の抑制を図ってきた。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また、公債費についても、年々、償還額が減少しているほか、交付税算入率の大きい地方債の活用による事業展開を実施してきたため、経常収支比率比率は類団平均よりも低い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％前後を維持している。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年度においては、除雪経費等の増加により前年を上回っている。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6350</xdr:rowOff>
    </xdr:from>
    <xdr:to>
      <xdr:col>23</xdr:col>
      <xdr:colOff>133350</xdr:colOff>
      <xdr:row>58</xdr:row>
      <xdr:rowOff>88392</xdr:rowOff>
    </xdr:to>
    <xdr:cxnSp macro="">
      <xdr:nvCxnSpPr>
        <xdr:cNvPr id="125" name="直線コネクタ 124"/>
        <xdr:cNvCxnSpPr/>
      </xdr:nvCxnSpPr>
      <xdr:spPr>
        <a:xfrm>
          <a:off x="4114800" y="995045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1524</xdr:rowOff>
    </xdr:from>
    <xdr:to>
      <xdr:col>19</xdr:col>
      <xdr:colOff>133350</xdr:colOff>
      <xdr:row>58</xdr:row>
      <xdr:rowOff>6350</xdr:rowOff>
    </xdr:to>
    <xdr:cxnSp macro="">
      <xdr:nvCxnSpPr>
        <xdr:cNvPr id="128" name="直線コネクタ 127"/>
        <xdr:cNvCxnSpPr/>
      </xdr:nvCxnSpPr>
      <xdr:spPr>
        <a:xfrm>
          <a:off x="3225800" y="99456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1524</xdr:rowOff>
    </xdr:from>
    <xdr:to>
      <xdr:col>15</xdr:col>
      <xdr:colOff>82550</xdr:colOff>
      <xdr:row>58</xdr:row>
      <xdr:rowOff>136652</xdr:rowOff>
    </xdr:to>
    <xdr:cxnSp macro="">
      <xdr:nvCxnSpPr>
        <xdr:cNvPr id="131" name="直線コネクタ 130"/>
        <xdr:cNvCxnSpPr/>
      </xdr:nvCxnSpPr>
      <xdr:spPr>
        <a:xfrm flipV="1">
          <a:off x="2336800" y="99456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168148</xdr:rowOff>
    </xdr:from>
    <xdr:to>
      <xdr:col>11</xdr:col>
      <xdr:colOff>31750</xdr:colOff>
      <xdr:row>58</xdr:row>
      <xdr:rowOff>136652</xdr:rowOff>
    </xdr:to>
    <xdr:cxnSp macro="">
      <xdr:nvCxnSpPr>
        <xdr:cNvPr id="134" name="直線コネクタ 133"/>
        <xdr:cNvCxnSpPr/>
      </xdr:nvCxnSpPr>
      <xdr:spPr>
        <a:xfrm>
          <a:off x="1447800" y="994079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36" name="テキスト ボックス 13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37592</xdr:rowOff>
    </xdr:from>
    <xdr:to>
      <xdr:col>23</xdr:col>
      <xdr:colOff>184150</xdr:colOff>
      <xdr:row>58</xdr:row>
      <xdr:rowOff>139192</xdr:rowOff>
    </xdr:to>
    <xdr:sp macro="" textlink="">
      <xdr:nvSpPr>
        <xdr:cNvPr id="144" name="楕円 143"/>
        <xdr:cNvSpPr/>
      </xdr:nvSpPr>
      <xdr:spPr>
        <a:xfrm>
          <a:off x="49022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130319</xdr:rowOff>
    </xdr:from>
    <xdr:ext cx="762000" cy="259045"/>
    <xdr:sp macro="" textlink="">
      <xdr:nvSpPr>
        <xdr:cNvPr id="145" name="財政構造の弾力性該当値テキスト"/>
        <xdr:cNvSpPr txBox="1"/>
      </xdr:nvSpPr>
      <xdr:spPr>
        <a:xfrm>
          <a:off x="5041900" y="990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127000</xdr:rowOff>
    </xdr:from>
    <xdr:to>
      <xdr:col>19</xdr:col>
      <xdr:colOff>184150</xdr:colOff>
      <xdr:row>58</xdr:row>
      <xdr:rowOff>57150</xdr:rowOff>
    </xdr:to>
    <xdr:sp macro="" textlink="">
      <xdr:nvSpPr>
        <xdr:cNvPr id="146" name="楕円 145"/>
        <xdr:cNvSpPr/>
      </xdr:nvSpPr>
      <xdr:spPr>
        <a:xfrm>
          <a:off x="4064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67327</xdr:rowOff>
    </xdr:from>
    <xdr:ext cx="736600" cy="259045"/>
    <xdr:sp macro="" textlink="">
      <xdr:nvSpPr>
        <xdr:cNvPr id="147" name="テキスト ボックス 146"/>
        <xdr:cNvSpPr txBox="1"/>
      </xdr:nvSpPr>
      <xdr:spPr>
        <a:xfrm>
          <a:off x="3733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122174</xdr:rowOff>
    </xdr:from>
    <xdr:to>
      <xdr:col>15</xdr:col>
      <xdr:colOff>133350</xdr:colOff>
      <xdr:row>58</xdr:row>
      <xdr:rowOff>52324</xdr:rowOff>
    </xdr:to>
    <xdr:sp macro="" textlink="">
      <xdr:nvSpPr>
        <xdr:cNvPr id="148" name="楕円 147"/>
        <xdr:cNvSpPr/>
      </xdr:nvSpPr>
      <xdr:spPr>
        <a:xfrm>
          <a:off x="3175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62501</xdr:rowOff>
    </xdr:from>
    <xdr:ext cx="762000" cy="259045"/>
    <xdr:sp macro="" textlink="">
      <xdr:nvSpPr>
        <xdr:cNvPr id="149" name="テキスト ボックス 148"/>
        <xdr:cNvSpPr txBox="1"/>
      </xdr:nvSpPr>
      <xdr:spPr>
        <a:xfrm>
          <a:off x="2844800" y="96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85852</xdr:rowOff>
    </xdr:from>
    <xdr:to>
      <xdr:col>11</xdr:col>
      <xdr:colOff>82550</xdr:colOff>
      <xdr:row>59</xdr:row>
      <xdr:rowOff>16002</xdr:rowOff>
    </xdr:to>
    <xdr:sp macro="" textlink="">
      <xdr:nvSpPr>
        <xdr:cNvPr id="150" name="楕円 149"/>
        <xdr:cNvSpPr/>
      </xdr:nvSpPr>
      <xdr:spPr>
        <a:xfrm>
          <a:off x="2286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26179</xdr:rowOff>
    </xdr:from>
    <xdr:ext cx="762000" cy="259045"/>
    <xdr:sp macro="" textlink="">
      <xdr:nvSpPr>
        <xdr:cNvPr id="151" name="テキスト ボックス 150"/>
        <xdr:cNvSpPr txBox="1"/>
      </xdr:nvSpPr>
      <xdr:spPr>
        <a:xfrm>
          <a:off x="1955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117348</xdr:rowOff>
    </xdr:from>
    <xdr:to>
      <xdr:col>7</xdr:col>
      <xdr:colOff>31750</xdr:colOff>
      <xdr:row>58</xdr:row>
      <xdr:rowOff>47498</xdr:rowOff>
    </xdr:to>
    <xdr:sp macro="" textlink="">
      <xdr:nvSpPr>
        <xdr:cNvPr id="152" name="楕円 151"/>
        <xdr:cNvSpPr/>
      </xdr:nvSpPr>
      <xdr:spPr>
        <a:xfrm>
          <a:off x="1397000" y="9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57675</xdr:rowOff>
    </xdr:from>
    <xdr:ext cx="762000" cy="259045"/>
    <xdr:sp macro="" textlink="">
      <xdr:nvSpPr>
        <xdr:cNvPr id="153" name="テキスト ボックス 152"/>
        <xdr:cNvSpPr txBox="1"/>
      </xdr:nvSpPr>
      <xdr:spPr>
        <a:xfrm>
          <a:off x="1066800" y="965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人件費については、行財政改革時に人員の削減に努めてきた経緯があり、現在は一定程度の職員数を維持しているが、再任用職員と新規採用職員のバランスを図っていく必要がある。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物件費についても、経費節減に積極的に取り組んでいることから、類似団体平均を下回っている状況にあるが、地方創生事業やセキュリティ強靭化対策などで増加傾向にある。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年度においては、維持補修費（除雪費）の大幅な増加も要因である。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163902</xdr:rowOff>
    </xdr:from>
    <xdr:to>
      <xdr:col>23</xdr:col>
      <xdr:colOff>133350</xdr:colOff>
      <xdr:row>82</xdr:row>
      <xdr:rowOff>6614</xdr:rowOff>
    </xdr:to>
    <xdr:cxnSp macro="">
      <xdr:nvCxnSpPr>
        <xdr:cNvPr id="189" name="直線コネクタ 188"/>
        <xdr:cNvCxnSpPr/>
      </xdr:nvCxnSpPr>
      <xdr:spPr>
        <a:xfrm>
          <a:off x="4114800" y="14051352"/>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152891</xdr:rowOff>
    </xdr:from>
    <xdr:to>
      <xdr:col>19</xdr:col>
      <xdr:colOff>133350</xdr:colOff>
      <xdr:row>81</xdr:row>
      <xdr:rowOff>163902</xdr:rowOff>
    </xdr:to>
    <xdr:cxnSp macro="">
      <xdr:nvCxnSpPr>
        <xdr:cNvPr id="192" name="直線コネクタ 191"/>
        <xdr:cNvCxnSpPr/>
      </xdr:nvCxnSpPr>
      <xdr:spPr>
        <a:xfrm>
          <a:off x="3225800" y="14040341"/>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138996</xdr:rowOff>
    </xdr:from>
    <xdr:to>
      <xdr:col>15</xdr:col>
      <xdr:colOff>82550</xdr:colOff>
      <xdr:row>81</xdr:row>
      <xdr:rowOff>152891</xdr:rowOff>
    </xdr:to>
    <xdr:cxnSp macro="">
      <xdr:nvCxnSpPr>
        <xdr:cNvPr id="195" name="直線コネクタ 194"/>
        <xdr:cNvCxnSpPr/>
      </xdr:nvCxnSpPr>
      <xdr:spPr>
        <a:xfrm>
          <a:off x="2336800" y="14026446"/>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117492</xdr:rowOff>
    </xdr:from>
    <xdr:to>
      <xdr:col>11</xdr:col>
      <xdr:colOff>31750</xdr:colOff>
      <xdr:row>81</xdr:row>
      <xdr:rowOff>138996</xdr:rowOff>
    </xdr:to>
    <xdr:cxnSp macro="">
      <xdr:nvCxnSpPr>
        <xdr:cNvPr id="198" name="直線コネクタ 197"/>
        <xdr:cNvCxnSpPr/>
      </xdr:nvCxnSpPr>
      <xdr:spPr>
        <a:xfrm>
          <a:off x="1447800" y="14004942"/>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127264</xdr:rowOff>
    </xdr:from>
    <xdr:to>
      <xdr:col>23</xdr:col>
      <xdr:colOff>184150</xdr:colOff>
      <xdr:row>82</xdr:row>
      <xdr:rowOff>57414</xdr:rowOff>
    </xdr:to>
    <xdr:sp macro="" textlink="">
      <xdr:nvSpPr>
        <xdr:cNvPr id="208" name="楕円 207"/>
        <xdr:cNvSpPr/>
      </xdr:nvSpPr>
      <xdr:spPr>
        <a:xfrm>
          <a:off x="4902200" y="1401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48541</xdr:rowOff>
    </xdr:from>
    <xdr:ext cx="762000" cy="259045"/>
    <xdr:sp macro="" textlink="">
      <xdr:nvSpPr>
        <xdr:cNvPr id="209" name="人件費・物件費等の状況該当値テキスト"/>
        <xdr:cNvSpPr txBox="1"/>
      </xdr:nvSpPr>
      <xdr:spPr>
        <a:xfrm>
          <a:off x="5041900" y="1393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113102</xdr:rowOff>
    </xdr:from>
    <xdr:to>
      <xdr:col>19</xdr:col>
      <xdr:colOff>184150</xdr:colOff>
      <xdr:row>82</xdr:row>
      <xdr:rowOff>43252</xdr:rowOff>
    </xdr:to>
    <xdr:sp macro="" textlink="">
      <xdr:nvSpPr>
        <xdr:cNvPr id="210" name="楕円 209"/>
        <xdr:cNvSpPr/>
      </xdr:nvSpPr>
      <xdr:spPr>
        <a:xfrm>
          <a:off x="4064000" y="140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53429</xdr:rowOff>
    </xdr:from>
    <xdr:ext cx="736600" cy="259045"/>
    <xdr:sp macro="" textlink="">
      <xdr:nvSpPr>
        <xdr:cNvPr id="211" name="テキスト ボックス 210"/>
        <xdr:cNvSpPr txBox="1"/>
      </xdr:nvSpPr>
      <xdr:spPr>
        <a:xfrm>
          <a:off x="3733800" y="1376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102091</xdr:rowOff>
    </xdr:from>
    <xdr:to>
      <xdr:col>15</xdr:col>
      <xdr:colOff>133350</xdr:colOff>
      <xdr:row>82</xdr:row>
      <xdr:rowOff>32241</xdr:rowOff>
    </xdr:to>
    <xdr:sp macro="" textlink="">
      <xdr:nvSpPr>
        <xdr:cNvPr id="212" name="楕円 211"/>
        <xdr:cNvSpPr/>
      </xdr:nvSpPr>
      <xdr:spPr>
        <a:xfrm>
          <a:off x="3175000" y="139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42418</xdr:rowOff>
    </xdr:from>
    <xdr:ext cx="762000" cy="259045"/>
    <xdr:sp macro="" textlink="">
      <xdr:nvSpPr>
        <xdr:cNvPr id="213" name="テキスト ボックス 212"/>
        <xdr:cNvSpPr txBox="1"/>
      </xdr:nvSpPr>
      <xdr:spPr>
        <a:xfrm>
          <a:off x="2844800" y="137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88196</xdr:rowOff>
    </xdr:from>
    <xdr:to>
      <xdr:col>11</xdr:col>
      <xdr:colOff>82550</xdr:colOff>
      <xdr:row>82</xdr:row>
      <xdr:rowOff>18346</xdr:rowOff>
    </xdr:to>
    <xdr:sp macro="" textlink="">
      <xdr:nvSpPr>
        <xdr:cNvPr id="214" name="楕円 213"/>
        <xdr:cNvSpPr/>
      </xdr:nvSpPr>
      <xdr:spPr>
        <a:xfrm>
          <a:off x="2286000" y="139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28523</xdr:rowOff>
    </xdr:from>
    <xdr:ext cx="762000" cy="259045"/>
    <xdr:sp macro="" textlink="">
      <xdr:nvSpPr>
        <xdr:cNvPr id="215" name="テキスト ボックス 214"/>
        <xdr:cNvSpPr txBox="1"/>
      </xdr:nvSpPr>
      <xdr:spPr>
        <a:xfrm>
          <a:off x="1955800" y="1374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66692</xdr:rowOff>
    </xdr:from>
    <xdr:to>
      <xdr:col>7</xdr:col>
      <xdr:colOff>31750</xdr:colOff>
      <xdr:row>81</xdr:row>
      <xdr:rowOff>168292</xdr:rowOff>
    </xdr:to>
    <xdr:sp macro="" textlink="">
      <xdr:nvSpPr>
        <xdr:cNvPr id="216" name="楕円 215"/>
        <xdr:cNvSpPr/>
      </xdr:nvSpPr>
      <xdr:spPr>
        <a:xfrm>
          <a:off x="1397000" y="139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7019</xdr:rowOff>
    </xdr:from>
    <xdr:ext cx="762000" cy="259045"/>
    <xdr:sp macro="" textlink="">
      <xdr:nvSpPr>
        <xdr:cNvPr id="217" name="テキスト ボックス 216"/>
        <xdr:cNvSpPr txBox="1"/>
      </xdr:nvSpPr>
      <xdr:spPr>
        <a:xfrm>
          <a:off x="1066800" y="1372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職員給与の適正化、人件費の削減に取り組んでおり、人事院勧告を遵守したなかで給与水準は過去から低い状況にある。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の変動要因としては、職員の経験年数階層など職員構成の変動が主なものとなっているほか、団塊の世代の退職により、管理職登用が早まるなども要因の一つとなっており、今後も、適正な人員管理、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57452</xdr:rowOff>
    </xdr:from>
    <xdr:to>
      <xdr:col>81</xdr:col>
      <xdr:colOff>44450</xdr:colOff>
      <xdr:row>88</xdr:row>
      <xdr:rowOff>57452</xdr:rowOff>
    </xdr:to>
    <xdr:cxnSp macro="">
      <xdr:nvCxnSpPr>
        <xdr:cNvPr id="253" name="直線コネクタ 252"/>
        <xdr:cNvCxnSpPr/>
      </xdr:nvCxnSpPr>
      <xdr:spPr>
        <a:xfrm>
          <a:off x="16179800" y="1514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57452</xdr:rowOff>
    </xdr:to>
    <xdr:cxnSp macro="">
      <xdr:nvCxnSpPr>
        <xdr:cNvPr id="256" name="直線コネクタ 255"/>
        <xdr:cNvCxnSpPr/>
      </xdr:nvCxnSpPr>
      <xdr:spPr>
        <a:xfrm>
          <a:off x="15290800" y="151220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34471</xdr:rowOff>
    </xdr:to>
    <xdr:cxnSp macro="">
      <xdr:nvCxnSpPr>
        <xdr:cNvPr id="259" name="直線コネクタ 258"/>
        <xdr:cNvCxnSpPr/>
      </xdr:nvCxnSpPr>
      <xdr:spPr>
        <a:xfrm>
          <a:off x="14401800" y="14926734"/>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2" name="直線コネクタ 261"/>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4" name="テキスト ボックス 263"/>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6652</xdr:rowOff>
    </xdr:from>
    <xdr:to>
      <xdr:col>81</xdr:col>
      <xdr:colOff>95250</xdr:colOff>
      <xdr:row>88</xdr:row>
      <xdr:rowOff>108252</xdr:rowOff>
    </xdr:to>
    <xdr:sp macro="" textlink="">
      <xdr:nvSpPr>
        <xdr:cNvPr id="272" name="楕円 271"/>
        <xdr:cNvSpPr/>
      </xdr:nvSpPr>
      <xdr:spPr>
        <a:xfrm>
          <a:off x="169672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150179</xdr:rowOff>
    </xdr:from>
    <xdr:ext cx="762000" cy="259045"/>
    <xdr:sp macro="" textlink="">
      <xdr:nvSpPr>
        <xdr:cNvPr id="273" name="給与水準   （国との比較）該当値テキスト"/>
        <xdr:cNvSpPr txBox="1"/>
      </xdr:nvSpPr>
      <xdr:spPr>
        <a:xfrm>
          <a:off x="17106900" y="150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6652</xdr:rowOff>
    </xdr:from>
    <xdr:to>
      <xdr:col>77</xdr:col>
      <xdr:colOff>95250</xdr:colOff>
      <xdr:row>88</xdr:row>
      <xdr:rowOff>108252</xdr:rowOff>
    </xdr:to>
    <xdr:sp macro="" textlink="">
      <xdr:nvSpPr>
        <xdr:cNvPr id="274" name="楕円 273"/>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93029</xdr:rowOff>
    </xdr:from>
    <xdr:ext cx="736600" cy="259045"/>
    <xdr:sp macro="" textlink="">
      <xdr:nvSpPr>
        <xdr:cNvPr id="275" name="テキスト ボックス 274"/>
        <xdr:cNvSpPr txBox="1"/>
      </xdr:nvSpPr>
      <xdr:spPr>
        <a:xfrm>
          <a:off x="15798800" y="1518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6" name="楕円 275"/>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7" name="テキスト ボックス 276"/>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8" name="楕円 277"/>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79" name="テキスト ボックス 278"/>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行政改革等により、早くから人員の削減に努めてきたため、現在は一定の人員を維持している状況にある。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人口減少に伴い、退職者の補充を最小限とし、再任用職員とのバランスを図りながら、定員管理計画に基づいた人員管理に努める。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6693</xdr:rowOff>
    </xdr:from>
    <xdr:to>
      <xdr:col>81</xdr:col>
      <xdr:colOff>44450</xdr:colOff>
      <xdr:row>61</xdr:row>
      <xdr:rowOff>15621</xdr:rowOff>
    </xdr:to>
    <xdr:cxnSp macro="">
      <xdr:nvCxnSpPr>
        <xdr:cNvPr id="313" name="直線コネクタ 312"/>
        <xdr:cNvCxnSpPr/>
      </xdr:nvCxnSpPr>
      <xdr:spPr>
        <a:xfrm>
          <a:off x="16179800" y="10465143"/>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1143</xdr:rowOff>
    </xdr:from>
    <xdr:to>
      <xdr:col>77</xdr:col>
      <xdr:colOff>44450</xdr:colOff>
      <xdr:row>61</xdr:row>
      <xdr:rowOff>6693</xdr:rowOff>
    </xdr:to>
    <xdr:cxnSp macro="">
      <xdr:nvCxnSpPr>
        <xdr:cNvPr id="316" name="直線コネクタ 315"/>
        <xdr:cNvCxnSpPr/>
      </xdr:nvCxnSpPr>
      <xdr:spPr>
        <a:xfrm>
          <a:off x="15290800" y="10459593"/>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152565</xdr:rowOff>
    </xdr:from>
    <xdr:to>
      <xdr:col>72</xdr:col>
      <xdr:colOff>203200</xdr:colOff>
      <xdr:row>61</xdr:row>
      <xdr:rowOff>1143</xdr:rowOff>
    </xdr:to>
    <xdr:cxnSp macro="">
      <xdr:nvCxnSpPr>
        <xdr:cNvPr id="319" name="直線コネクタ 318"/>
        <xdr:cNvCxnSpPr/>
      </xdr:nvCxnSpPr>
      <xdr:spPr>
        <a:xfrm>
          <a:off x="14401800" y="10439565"/>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135674</xdr:rowOff>
    </xdr:from>
    <xdr:to>
      <xdr:col>68</xdr:col>
      <xdr:colOff>152400</xdr:colOff>
      <xdr:row>60</xdr:row>
      <xdr:rowOff>152565</xdr:rowOff>
    </xdr:to>
    <xdr:cxnSp macro="">
      <xdr:nvCxnSpPr>
        <xdr:cNvPr id="322" name="直線コネクタ 321"/>
        <xdr:cNvCxnSpPr/>
      </xdr:nvCxnSpPr>
      <xdr:spPr>
        <a:xfrm>
          <a:off x="13512800" y="1042267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136271</xdr:rowOff>
    </xdr:from>
    <xdr:to>
      <xdr:col>81</xdr:col>
      <xdr:colOff>95250</xdr:colOff>
      <xdr:row>61</xdr:row>
      <xdr:rowOff>66421</xdr:rowOff>
    </xdr:to>
    <xdr:sp macro="" textlink="">
      <xdr:nvSpPr>
        <xdr:cNvPr id="332" name="楕円 331"/>
        <xdr:cNvSpPr/>
      </xdr:nvSpPr>
      <xdr:spPr>
        <a:xfrm>
          <a:off x="169672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152798</xdr:rowOff>
    </xdr:from>
    <xdr:ext cx="762000" cy="259045"/>
    <xdr:sp macro="" textlink="">
      <xdr:nvSpPr>
        <xdr:cNvPr id="333" name="定員管理の状況該当値テキスト"/>
        <xdr:cNvSpPr txBox="1"/>
      </xdr:nvSpPr>
      <xdr:spPr>
        <a:xfrm>
          <a:off x="17106900" y="1026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127343</xdr:rowOff>
    </xdr:from>
    <xdr:to>
      <xdr:col>77</xdr:col>
      <xdr:colOff>95250</xdr:colOff>
      <xdr:row>61</xdr:row>
      <xdr:rowOff>57493</xdr:rowOff>
    </xdr:to>
    <xdr:sp macro="" textlink="">
      <xdr:nvSpPr>
        <xdr:cNvPr id="334" name="楕円 333"/>
        <xdr:cNvSpPr/>
      </xdr:nvSpPr>
      <xdr:spPr>
        <a:xfrm>
          <a:off x="16129000" y="104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67670</xdr:rowOff>
    </xdr:from>
    <xdr:ext cx="736600" cy="259045"/>
    <xdr:sp macro="" textlink="">
      <xdr:nvSpPr>
        <xdr:cNvPr id="335" name="テキスト ボックス 334"/>
        <xdr:cNvSpPr txBox="1"/>
      </xdr:nvSpPr>
      <xdr:spPr>
        <a:xfrm>
          <a:off x="15798800" y="1018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121793</xdr:rowOff>
    </xdr:from>
    <xdr:to>
      <xdr:col>73</xdr:col>
      <xdr:colOff>44450</xdr:colOff>
      <xdr:row>61</xdr:row>
      <xdr:rowOff>51943</xdr:rowOff>
    </xdr:to>
    <xdr:sp macro="" textlink="">
      <xdr:nvSpPr>
        <xdr:cNvPr id="336" name="楕円 335"/>
        <xdr:cNvSpPr/>
      </xdr:nvSpPr>
      <xdr:spPr>
        <a:xfrm>
          <a:off x="15240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62120</xdr:rowOff>
    </xdr:from>
    <xdr:ext cx="762000" cy="259045"/>
    <xdr:sp macro="" textlink="">
      <xdr:nvSpPr>
        <xdr:cNvPr id="337" name="テキスト ボックス 336"/>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101765</xdr:rowOff>
    </xdr:from>
    <xdr:to>
      <xdr:col>68</xdr:col>
      <xdr:colOff>203200</xdr:colOff>
      <xdr:row>61</xdr:row>
      <xdr:rowOff>31915</xdr:rowOff>
    </xdr:to>
    <xdr:sp macro="" textlink="">
      <xdr:nvSpPr>
        <xdr:cNvPr id="338" name="楕円 337"/>
        <xdr:cNvSpPr/>
      </xdr:nvSpPr>
      <xdr:spPr>
        <a:xfrm>
          <a:off x="14351000" y="103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42092</xdr:rowOff>
    </xdr:from>
    <xdr:ext cx="762000" cy="259045"/>
    <xdr:sp macro="" textlink="">
      <xdr:nvSpPr>
        <xdr:cNvPr id="339" name="テキスト ボックス 338"/>
        <xdr:cNvSpPr txBox="1"/>
      </xdr:nvSpPr>
      <xdr:spPr>
        <a:xfrm>
          <a:off x="14020800" y="101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84874</xdr:rowOff>
    </xdr:from>
    <xdr:to>
      <xdr:col>64</xdr:col>
      <xdr:colOff>152400</xdr:colOff>
      <xdr:row>61</xdr:row>
      <xdr:rowOff>15024</xdr:rowOff>
    </xdr:to>
    <xdr:sp macro="" textlink="">
      <xdr:nvSpPr>
        <xdr:cNvPr id="340" name="楕円 339"/>
        <xdr:cNvSpPr/>
      </xdr:nvSpPr>
      <xdr:spPr>
        <a:xfrm>
          <a:off x="13462000" y="103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25201</xdr:rowOff>
    </xdr:from>
    <xdr:ext cx="762000" cy="259045"/>
    <xdr:sp macro="" textlink="">
      <xdr:nvSpPr>
        <xdr:cNvPr id="341" name="テキスト ボックス 340"/>
        <xdr:cNvSpPr txBox="1"/>
      </xdr:nvSpPr>
      <xdr:spPr>
        <a:xfrm>
          <a:off x="13131800" y="101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地方債発行の抑制等により償還額が年々減少しているほか、従前より交付税算入率の大きい地方債を活用してきたことにより、実質償還額の負担が抑えられ、現行水準を維持している。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年度より、小学校の大規模改修を実施したため、起債の償還が始まると比率の上昇が見込まれるが、公共施設管理計画等に沿った、適正な施設管理を図りつつ、比率の維持抑制に努めていく。</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35076</xdr:rowOff>
    </xdr:to>
    <xdr:cxnSp macro="">
      <xdr:nvCxnSpPr>
        <xdr:cNvPr id="376" name="直線コネクタ 375"/>
        <xdr:cNvCxnSpPr/>
      </xdr:nvCxnSpPr>
      <xdr:spPr>
        <a:xfrm flipV="1">
          <a:off x="16179800" y="68586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58057</xdr:rowOff>
    </xdr:to>
    <xdr:cxnSp macro="">
      <xdr:nvCxnSpPr>
        <xdr:cNvPr id="379" name="直線コネクタ 378"/>
        <xdr:cNvCxnSpPr/>
      </xdr:nvCxnSpPr>
      <xdr:spPr>
        <a:xfrm flipV="1">
          <a:off x="15290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81038</xdr:rowOff>
    </xdr:to>
    <xdr:cxnSp macro="">
      <xdr:nvCxnSpPr>
        <xdr:cNvPr id="382" name="直線コネクタ 381"/>
        <xdr:cNvCxnSpPr/>
      </xdr:nvCxnSpPr>
      <xdr:spPr>
        <a:xfrm flipV="1">
          <a:off x="14401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41</xdr:row>
      <xdr:rowOff>24493</xdr:rowOff>
    </xdr:to>
    <xdr:cxnSp macro="">
      <xdr:nvCxnSpPr>
        <xdr:cNvPr id="385" name="直線コネクタ 384"/>
        <xdr:cNvCxnSpPr/>
      </xdr:nvCxnSpPr>
      <xdr:spPr>
        <a:xfrm flipV="1">
          <a:off x="13512800" y="69390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7" name="テキスト ボックス 38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9" name="テキスト ボックス 38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95" name="楕円 394"/>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396" name="公債費負担の状況該当値テキスト"/>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397" name="楕円 396"/>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96053</xdr:rowOff>
    </xdr:from>
    <xdr:ext cx="736600" cy="259045"/>
    <xdr:sp macro="" textlink="">
      <xdr:nvSpPr>
        <xdr:cNvPr id="398" name="テキスト ボックス 397"/>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399" name="楕円 398"/>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0" name="テキスト ボックス 399"/>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01" name="楕円 400"/>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402" name="テキスト ボックス 401"/>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03" name="楕円 402"/>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404" name="テキスト ボックス 40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財政規模にみあった事業展開を図っており、起債の残高については減少傾向にある。また、交付税算入率の大きい地方債の活用を主に事業を実施しているため、将来負担額に対して基金をはじめ充当可能な財源が上回っており、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今後も事業実施の適正化は図り、財政健全化の維持に努める。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3,833
3,823
162.59
4,134,643
4,005,077
100,596
2,398,531
3,507,808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人件費に係る経常収支比率は、類似団体及び全国、北海道平均を下回っている状況であり、今後も適正な人員管理、集中改革プランから継続した、人件費の抑制に努める。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また、実質的な人件費については、消防、病院、特別会計への人件費負担をしているが、今後も、定員管理計画に沿った人員配置を図っていく。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62230</xdr:rowOff>
    </xdr:to>
    <xdr:cxnSp macro="">
      <xdr:nvCxnSpPr>
        <xdr:cNvPr id="66" name="直線コネクタ 65"/>
        <xdr:cNvCxnSpPr/>
      </xdr:nvCxnSpPr>
      <xdr:spPr>
        <a:xfrm flipV="1">
          <a:off x="3987800" y="605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62230</xdr:rowOff>
    </xdr:to>
    <xdr:cxnSp macro="">
      <xdr:nvCxnSpPr>
        <xdr:cNvPr id="69" name="直線コネクタ 68"/>
        <xdr:cNvCxnSpPr/>
      </xdr:nvCxnSpPr>
      <xdr:spPr>
        <a:xfrm>
          <a:off x="3098800" y="604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85090</xdr:rowOff>
    </xdr:to>
    <xdr:cxnSp macro="">
      <xdr:nvCxnSpPr>
        <xdr:cNvPr id="72" name="直線コネクタ 71"/>
        <xdr:cNvCxnSpPr/>
      </xdr:nvCxnSpPr>
      <xdr:spPr>
        <a:xfrm flipV="1">
          <a:off x="2209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100330</xdr:rowOff>
    </xdr:to>
    <xdr:cxnSp macro="">
      <xdr:nvCxnSpPr>
        <xdr:cNvPr id="75" name="直線コネクタ 74"/>
        <xdr:cNvCxnSpPr/>
      </xdr:nvCxnSpPr>
      <xdr:spPr>
        <a:xfrm flipV="1">
          <a:off x="1320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物件費に係る経常収支比率については、類似団体平均を大幅に下回っている。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行財政改革等により、以前から経費の節減を図っており、今後においても抑制に努めていく。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43180</xdr:rowOff>
    </xdr:from>
    <xdr:to>
      <xdr:col>82</xdr:col>
      <xdr:colOff>107950</xdr:colOff>
      <xdr:row>14</xdr:row>
      <xdr:rowOff>46990</xdr:rowOff>
    </xdr:to>
    <xdr:cxnSp macro="">
      <xdr:nvCxnSpPr>
        <xdr:cNvPr id="126" name="直線コネクタ 125"/>
        <xdr:cNvCxnSpPr/>
      </xdr:nvCxnSpPr>
      <xdr:spPr>
        <a:xfrm flipV="1">
          <a:off x="15671800" y="2443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14</xdr:row>
      <xdr:rowOff>62230</xdr:rowOff>
    </xdr:to>
    <xdr:cxnSp macro="">
      <xdr:nvCxnSpPr>
        <xdr:cNvPr id="129" name="直線コネクタ 128"/>
        <xdr:cNvCxnSpPr/>
      </xdr:nvCxnSpPr>
      <xdr:spPr>
        <a:xfrm flipV="1">
          <a:off x="14782800" y="24472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62230</xdr:rowOff>
    </xdr:from>
    <xdr:to>
      <xdr:col>73</xdr:col>
      <xdr:colOff>180975</xdr:colOff>
      <xdr:row>14</xdr:row>
      <xdr:rowOff>81280</xdr:rowOff>
    </xdr:to>
    <xdr:cxnSp macro="">
      <xdr:nvCxnSpPr>
        <xdr:cNvPr id="132" name="直線コネクタ 131"/>
        <xdr:cNvCxnSpPr/>
      </xdr:nvCxnSpPr>
      <xdr:spPr>
        <a:xfrm flipV="1">
          <a:off x="13893800" y="2462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81280</xdr:rowOff>
    </xdr:to>
    <xdr:cxnSp macro="">
      <xdr:nvCxnSpPr>
        <xdr:cNvPr id="135" name="直線コネクタ 134"/>
        <xdr:cNvCxnSpPr/>
      </xdr:nvCxnSpPr>
      <xdr:spPr>
        <a:xfrm>
          <a:off x="13004800" y="245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163830</xdr:rowOff>
    </xdr:from>
    <xdr:to>
      <xdr:col>82</xdr:col>
      <xdr:colOff>158750</xdr:colOff>
      <xdr:row>14</xdr:row>
      <xdr:rowOff>93980</xdr:rowOff>
    </xdr:to>
    <xdr:sp macro="" textlink="">
      <xdr:nvSpPr>
        <xdr:cNvPr id="145" name="楕円 144"/>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72407</xdr:rowOff>
    </xdr:from>
    <xdr:ext cx="762000" cy="259045"/>
    <xdr:sp macro="" textlink="">
      <xdr:nvSpPr>
        <xdr:cNvPr id="146" name="物件費該当値テキスト"/>
        <xdr:cNvSpPr txBox="1"/>
      </xdr:nvSpPr>
      <xdr:spPr>
        <a:xfrm>
          <a:off x="16598900" y="230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167640</xdr:rowOff>
    </xdr:from>
    <xdr:to>
      <xdr:col>78</xdr:col>
      <xdr:colOff>120650</xdr:colOff>
      <xdr:row>14</xdr:row>
      <xdr:rowOff>97790</xdr:rowOff>
    </xdr:to>
    <xdr:sp macro="" textlink="">
      <xdr:nvSpPr>
        <xdr:cNvPr id="147" name="楕円 146"/>
        <xdr:cNvSpPr/>
      </xdr:nvSpPr>
      <xdr:spPr>
        <a:xfrm>
          <a:off x="15621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107967</xdr:rowOff>
    </xdr:from>
    <xdr:ext cx="736600" cy="259045"/>
    <xdr:sp macro="" textlink="">
      <xdr:nvSpPr>
        <xdr:cNvPr id="148" name="テキスト ボックス 147"/>
        <xdr:cNvSpPr txBox="1"/>
      </xdr:nvSpPr>
      <xdr:spPr>
        <a:xfrm>
          <a:off x="15290800" y="216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xdr:rowOff>
    </xdr:from>
    <xdr:to>
      <xdr:col>74</xdr:col>
      <xdr:colOff>31750</xdr:colOff>
      <xdr:row>14</xdr:row>
      <xdr:rowOff>113030</xdr:rowOff>
    </xdr:to>
    <xdr:sp macro="" textlink="">
      <xdr:nvSpPr>
        <xdr:cNvPr id="149" name="楕円 148"/>
        <xdr:cNvSpPr/>
      </xdr:nvSpPr>
      <xdr:spPr>
        <a:xfrm>
          <a:off x="14732000" y="2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123207</xdr:rowOff>
    </xdr:from>
    <xdr:ext cx="762000" cy="259045"/>
    <xdr:sp macro="" textlink="">
      <xdr:nvSpPr>
        <xdr:cNvPr id="150" name="テキスト ボックス 149"/>
        <xdr:cNvSpPr txBox="1"/>
      </xdr:nvSpPr>
      <xdr:spPr>
        <a:xfrm>
          <a:off x="14401800" y="218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1" name="楕円 150"/>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2" name="テキスト ボックス 151"/>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53" name="楕円 152"/>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54" name="テキスト ボックス 153"/>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扶助費に係る経常収支比率については、類似団体平均を上回っており、自立支援給付や老人保護費が大きな割合を占めている。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抑制ありきだけではなく、地域事情を考慮した中、医療、福祉、介護など包括的な連携に努めていく。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88" name="直線コネクタ 187"/>
        <xdr:cNvCxnSpPr/>
      </xdr:nvCxnSpPr>
      <xdr:spPr>
        <a:xfrm flipV="1">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61685</xdr:rowOff>
    </xdr:to>
    <xdr:cxnSp macro="">
      <xdr:nvCxnSpPr>
        <xdr:cNvPr id="191" name="直線コネクタ 190"/>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61685</xdr:rowOff>
    </xdr:to>
    <xdr:cxnSp macro="">
      <xdr:nvCxnSpPr>
        <xdr:cNvPr id="194" name="直線コネクタ 193"/>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45357</xdr:rowOff>
    </xdr:to>
    <xdr:cxnSp macro="">
      <xdr:nvCxnSpPr>
        <xdr:cNvPr id="197" name="直線コネクタ 196"/>
        <xdr:cNvCxnSpPr/>
      </xdr:nvCxnSpPr>
      <xdr:spPr>
        <a:xfrm flipV="1">
          <a:off x="1320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0" name="テキスト ボックス 209"/>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1" name="楕円 210"/>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2" name="テキスト ボックス 211"/>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3" name="楕円 212"/>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4" name="テキスト ボックス 213"/>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5" name="楕円 214"/>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6" name="テキスト ボックス 215"/>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その他については、維持補修経費や国保、介護特別会計への繰出金、後期高齢者の医療給付費となっているが、類似団体平均を下回っている状況にある。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年度については、除雪経費等の増加により上昇している。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106426</xdr:rowOff>
    </xdr:from>
    <xdr:to>
      <xdr:col>82</xdr:col>
      <xdr:colOff>107950</xdr:colOff>
      <xdr:row>55</xdr:row>
      <xdr:rowOff>152146</xdr:rowOff>
    </xdr:to>
    <xdr:cxnSp macro="">
      <xdr:nvCxnSpPr>
        <xdr:cNvPr id="246" name="直線コネクタ 245"/>
        <xdr:cNvCxnSpPr/>
      </xdr:nvCxnSpPr>
      <xdr:spPr>
        <a:xfrm>
          <a:off x="15671800" y="95361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106426</xdr:rowOff>
    </xdr:from>
    <xdr:to>
      <xdr:col>78</xdr:col>
      <xdr:colOff>69850</xdr:colOff>
      <xdr:row>55</xdr:row>
      <xdr:rowOff>133858</xdr:rowOff>
    </xdr:to>
    <xdr:cxnSp macro="">
      <xdr:nvCxnSpPr>
        <xdr:cNvPr id="249" name="直線コネクタ 248"/>
        <xdr:cNvCxnSpPr/>
      </xdr:nvCxnSpPr>
      <xdr:spPr>
        <a:xfrm flipV="1">
          <a:off x="14782800" y="9536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106426</xdr:rowOff>
    </xdr:from>
    <xdr:to>
      <xdr:col>73</xdr:col>
      <xdr:colOff>180975</xdr:colOff>
      <xdr:row>55</xdr:row>
      <xdr:rowOff>133858</xdr:rowOff>
    </xdr:to>
    <xdr:cxnSp macro="">
      <xdr:nvCxnSpPr>
        <xdr:cNvPr id="252" name="直線コネクタ 251"/>
        <xdr:cNvCxnSpPr/>
      </xdr:nvCxnSpPr>
      <xdr:spPr>
        <a:xfrm>
          <a:off x="13893800" y="9536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106426</xdr:rowOff>
    </xdr:from>
    <xdr:to>
      <xdr:col>69</xdr:col>
      <xdr:colOff>92075</xdr:colOff>
      <xdr:row>55</xdr:row>
      <xdr:rowOff>124714</xdr:rowOff>
    </xdr:to>
    <xdr:cxnSp macro="">
      <xdr:nvCxnSpPr>
        <xdr:cNvPr id="255" name="直線コネクタ 254"/>
        <xdr:cNvCxnSpPr/>
      </xdr:nvCxnSpPr>
      <xdr:spPr>
        <a:xfrm flipV="1">
          <a:off x="13004800" y="9536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5" name="楕円 264"/>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6"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55626</xdr:rowOff>
    </xdr:from>
    <xdr:to>
      <xdr:col>78</xdr:col>
      <xdr:colOff>120650</xdr:colOff>
      <xdr:row>55</xdr:row>
      <xdr:rowOff>157226</xdr:rowOff>
    </xdr:to>
    <xdr:sp macro="" textlink="">
      <xdr:nvSpPr>
        <xdr:cNvPr id="267" name="楕円 266"/>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167403</xdr:rowOff>
    </xdr:from>
    <xdr:ext cx="736600" cy="259045"/>
    <xdr:sp macro="" textlink="">
      <xdr:nvSpPr>
        <xdr:cNvPr id="268" name="テキスト ボックス 267"/>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69" name="楕円 268"/>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70" name="テキスト ボックス 269"/>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55626</xdr:rowOff>
    </xdr:from>
    <xdr:to>
      <xdr:col>69</xdr:col>
      <xdr:colOff>142875</xdr:colOff>
      <xdr:row>55</xdr:row>
      <xdr:rowOff>157226</xdr:rowOff>
    </xdr:to>
    <xdr:sp macro="" textlink="">
      <xdr:nvSpPr>
        <xdr:cNvPr id="271" name="楕円 270"/>
        <xdr:cNvSpPr/>
      </xdr:nvSpPr>
      <xdr:spPr>
        <a:xfrm>
          <a:off x="13843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167403</xdr:rowOff>
    </xdr:from>
    <xdr:ext cx="762000" cy="259045"/>
    <xdr:sp macro="" textlink="">
      <xdr:nvSpPr>
        <xdr:cNvPr id="272" name="テキスト ボックス 271"/>
        <xdr:cNvSpPr txBox="1"/>
      </xdr:nvSpPr>
      <xdr:spPr>
        <a:xfrm>
          <a:off x="13512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73914</xdr:rowOff>
    </xdr:from>
    <xdr:to>
      <xdr:col>65</xdr:col>
      <xdr:colOff>53975</xdr:colOff>
      <xdr:row>56</xdr:row>
      <xdr:rowOff>4064</xdr:rowOff>
    </xdr:to>
    <xdr:sp macro="" textlink="">
      <xdr:nvSpPr>
        <xdr:cNvPr id="273" name="楕円 272"/>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14241</xdr:rowOff>
    </xdr:from>
    <xdr:ext cx="762000" cy="259045"/>
    <xdr:sp macro="" textlink="">
      <xdr:nvSpPr>
        <xdr:cNvPr id="274" name="テキスト ボックス 273"/>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状況にある。国保病院への補助や一部事務組合（消防、衛生処理組合）への負担が大きな割合を占めており、設備の維持、改修に伴い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また、子育て施策や基幹産業である農業、漁業への補助事業を展開しつつ、団体補助金等については適宜見直しを行い、費用対効果を検討した中で、適正な補助金の在り方について検討していく。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35</xdr:row>
      <xdr:rowOff>56134</xdr:rowOff>
    </xdr:to>
    <xdr:cxnSp macro="">
      <xdr:nvCxnSpPr>
        <xdr:cNvPr id="305" name="直線コネクタ 304"/>
        <xdr:cNvCxnSpPr/>
      </xdr:nvCxnSpPr>
      <xdr:spPr>
        <a:xfrm>
          <a:off x="15671800" y="59745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145288</xdr:rowOff>
    </xdr:to>
    <xdr:cxnSp macro="">
      <xdr:nvCxnSpPr>
        <xdr:cNvPr id="308" name="直線コネクタ 307"/>
        <xdr:cNvCxnSpPr/>
      </xdr:nvCxnSpPr>
      <xdr:spPr>
        <a:xfrm>
          <a:off x="14782800" y="5947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117856</xdr:rowOff>
    </xdr:to>
    <xdr:cxnSp macro="">
      <xdr:nvCxnSpPr>
        <xdr:cNvPr id="311" name="直線コネクタ 310"/>
        <xdr:cNvCxnSpPr/>
      </xdr:nvCxnSpPr>
      <xdr:spPr>
        <a:xfrm>
          <a:off x="13893800" y="5947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35</xdr:row>
      <xdr:rowOff>1270</xdr:rowOff>
    </xdr:to>
    <xdr:cxnSp macro="">
      <xdr:nvCxnSpPr>
        <xdr:cNvPr id="314" name="直線コネクタ 313"/>
        <xdr:cNvCxnSpPr/>
      </xdr:nvCxnSpPr>
      <xdr:spPr>
        <a:xfrm flipV="1">
          <a:off x="13004800" y="5947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4" name="楕円 323"/>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5"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6" name="楕円 325"/>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7" name="テキスト ボックス 326"/>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28" name="楕円 327"/>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29" name="テキスト ボックス 328"/>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0" name="楕円 329"/>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1" name="テキスト ボックス 330"/>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2" name="楕円 331"/>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3" name="テキスト ボックス 332"/>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年度負担軽減の観点から、近年は計画的な繰上償還を実施しているため、公債費に対する経常収支比率は類似団体平均を上回っているが、実質公債費の構成要素である実質償還額で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この要因としては、交付税算入率の大きい地方債を優先的に活用してきたためであり、今後も同様な事業展開を図り、抑制を図っていく。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14987</xdr:rowOff>
    </xdr:to>
    <xdr:cxnSp macro="">
      <xdr:nvCxnSpPr>
        <xdr:cNvPr id="363" name="直線コネクタ 362"/>
        <xdr:cNvCxnSpPr/>
      </xdr:nvCxnSpPr>
      <xdr:spPr>
        <a:xfrm>
          <a:off x="3987800" y="135458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1270</xdr:rowOff>
    </xdr:to>
    <xdr:cxnSp macro="">
      <xdr:nvCxnSpPr>
        <xdr:cNvPr id="366" name="直線コネクタ 365"/>
        <xdr:cNvCxnSpPr/>
      </xdr:nvCxnSpPr>
      <xdr:spPr>
        <a:xfrm>
          <a:off x="3098800" y="13522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74422</xdr:rowOff>
    </xdr:to>
    <xdr:cxnSp macro="">
      <xdr:nvCxnSpPr>
        <xdr:cNvPr id="369" name="直線コネクタ 368"/>
        <xdr:cNvCxnSpPr/>
      </xdr:nvCxnSpPr>
      <xdr:spPr>
        <a:xfrm flipV="1">
          <a:off x="2209800" y="135229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79</xdr:row>
      <xdr:rowOff>74422</xdr:rowOff>
    </xdr:to>
    <xdr:cxnSp macro="">
      <xdr:nvCxnSpPr>
        <xdr:cNvPr id="372" name="直線コネクタ 371"/>
        <xdr:cNvCxnSpPr/>
      </xdr:nvCxnSpPr>
      <xdr:spPr>
        <a:xfrm>
          <a:off x="1320800" y="13445237"/>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82" name="楕円 381"/>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83"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4" name="楕円 383"/>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5" name="テキスト ボックス 384"/>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6" name="楕円 385"/>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7" name="テキスト ボックス 38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88" name="楕円 387"/>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89" name="テキスト ボックス 388"/>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0" name="楕円 389"/>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1" name="テキスト ボックス 390"/>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公債費以外に係る経常収支比率は、類似団体平均を大きく下回っており、人件費、物件費等それぞれ、早くから行財政改革に取り組んできた積み重ねであり、今後も、同様に健全な財政運営を図っていく。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123190</xdr:rowOff>
    </xdr:from>
    <xdr:to>
      <xdr:col>82</xdr:col>
      <xdr:colOff>107950</xdr:colOff>
      <xdr:row>82</xdr:row>
      <xdr:rowOff>31750</xdr:rowOff>
    </xdr:to>
    <xdr:cxnSp macro="">
      <xdr:nvCxnSpPr>
        <xdr:cNvPr id="419" name="直線コネクタ 418"/>
        <xdr:cNvCxnSpPr/>
      </xdr:nvCxnSpPr>
      <xdr:spPr>
        <a:xfrm flipV="1">
          <a:off x="16510000" y="1281049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3827</xdr:rowOff>
    </xdr:from>
    <xdr:ext cx="762000" cy="259045"/>
    <xdr:sp macro="" textlink="">
      <xdr:nvSpPr>
        <xdr:cNvPr id="420"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31750</xdr:rowOff>
    </xdr:from>
    <xdr:to>
      <xdr:col>82</xdr:col>
      <xdr:colOff>196850</xdr:colOff>
      <xdr:row>82</xdr:row>
      <xdr:rowOff>31750</xdr:rowOff>
    </xdr:to>
    <xdr:cxnSp macro="">
      <xdr:nvCxnSpPr>
        <xdr:cNvPr id="421" name="直線コネクタ 420"/>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38117</xdr:rowOff>
    </xdr:from>
    <xdr:ext cx="762000" cy="259045"/>
    <xdr:sp macro="" textlink="">
      <xdr:nvSpPr>
        <xdr:cNvPr id="422" name="公債費以外最大値テキスト"/>
        <xdr:cNvSpPr txBox="1"/>
      </xdr:nvSpPr>
      <xdr:spPr>
        <a:xfrm>
          <a:off x="16598900" y="1255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123190</xdr:rowOff>
    </xdr:from>
    <xdr:to>
      <xdr:col>82</xdr:col>
      <xdr:colOff>196850</xdr:colOff>
      <xdr:row>74</xdr:row>
      <xdr:rowOff>123190</xdr:rowOff>
    </xdr:to>
    <xdr:cxnSp macro="">
      <xdr:nvCxnSpPr>
        <xdr:cNvPr id="423" name="直線コネクタ 422"/>
        <xdr:cNvCxnSpPr/>
      </xdr:nvCxnSpPr>
      <xdr:spPr>
        <a:xfrm>
          <a:off x="16421100" y="1281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69850</xdr:rowOff>
    </xdr:from>
    <xdr:to>
      <xdr:col>82</xdr:col>
      <xdr:colOff>107950</xdr:colOff>
      <xdr:row>74</xdr:row>
      <xdr:rowOff>123190</xdr:rowOff>
    </xdr:to>
    <xdr:cxnSp macro="">
      <xdr:nvCxnSpPr>
        <xdr:cNvPr id="424" name="直線コネクタ 423"/>
        <xdr:cNvCxnSpPr/>
      </xdr:nvCxnSpPr>
      <xdr:spPr>
        <a:xfrm>
          <a:off x="15671800" y="127571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109238</xdr:rowOff>
    </xdr:from>
    <xdr:ext cx="762000" cy="259045"/>
    <xdr:sp macro="" textlink="">
      <xdr:nvSpPr>
        <xdr:cNvPr id="425" name="公債費以外平均値テキスト"/>
        <xdr:cNvSpPr txBox="1"/>
      </xdr:nvSpPr>
      <xdr:spPr>
        <a:xfrm>
          <a:off x="16598900" y="13482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26" name="フローチャート: 判断 425"/>
        <xdr:cNvSpPr/>
      </xdr:nvSpPr>
      <xdr:spPr>
        <a:xfrm>
          <a:off x="164592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69850</xdr:rowOff>
    </xdr:from>
    <xdr:to>
      <xdr:col>78</xdr:col>
      <xdr:colOff>69850</xdr:colOff>
      <xdr:row>74</xdr:row>
      <xdr:rowOff>85090</xdr:rowOff>
    </xdr:to>
    <xdr:cxnSp macro="">
      <xdr:nvCxnSpPr>
        <xdr:cNvPr id="427" name="直線コネクタ 426"/>
        <xdr:cNvCxnSpPr/>
      </xdr:nvCxnSpPr>
      <xdr:spPr>
        <a:xfrm flipV="1">
          <a:off x="14782800" y="127571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45720</xdr:rowOff>
    </xdr:from>
    <xdr:to>
      <xdr:col>78</xdr:col>
      <xdr:colOff>120650</xdr:colOff>
      <xdr:row>78</xdr:row>
      <xdr:rowOff>147320</xdr:rowOff>
    </xdr:to>
    <xdr:sp macro="" textlink="">
      <xdr:nvSpPr>
        <xdr:cNvPr id="428" name="フローチャート: 判断 427"/>
        <xdr:cNvSpPr/>
      </xdr:nvSpPr>
      <xdr:spPr>
        <a:xfrm>
          <a:off x="15621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29" name="テキスト ボックス 428"/>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85090</xdr:rowOff>
    </xdr:from>
    <xdr:to>
      <xdr:col>73</xdr:col>
      <xdr:colOff>180975</xdr:colOff>
      <xdr:row>74</xdr:row>
      <xdr:rowOff>111760</xdr:rowOff>
    </xdr:to>
    <xdr:cxnSp macro="">
      <xdr:nvCxnSpPr>
        <xdr:cNvPr id="430" name="直線コネクタ 429"/>
        <xdr:cNvCxnSpPr/>
      </xdr:nvCxnSpPr>
      <xdr:spPr>
        <a:xfrm flipV="1">
          <a:off x="13893800" y="127723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1" name="フローチャート: 判断 430"/>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32" name="テキスト ボックス 431"/>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74</xdr:row>
      <xdr:rowOff>146050</xdr:rowOff>
    </xdr:to>
    <xdr:cxnSp macro="">
      <xdr:nvCxnSpPr>
        <xdr:cNvPr id="433" name="直線コネクタ 432"/>
        <xdr:cNvCxnSpPr/>
      </xdr:nvCxnSpPr>
      <xdr:spPr>
        <a:xfrm flipV="1">
          <a:off x="13004800" y="12799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22861</xdr:rowOff>
    </xdr:from>
    <xdr:to>
      <xdr:col>69</xdr:col>
      <xdr:colOff>142875</xdr:colOff>
      <xdr:row>78</xdr:row>
      <xdr:rowOff>124461</xdr:rowOff>
    </xdr:to>
    <xdr:sp macro="" textlink="">
      <xdr:nvSpPr>
        <xdr:cNvPr id="434" name="フローチャート: 判断 433"/>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35" name="テキスト ボックス 434"/>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36" name="フローチャート: 判断 435"/>
        <xdr:cNvSpPr/>
      </xdr:nvSpPr>
      <xdr:spPr>
        <a:xfrm>
          <a:off x="12954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37" name="テキスト ボックス 436"/>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72390</xdr:rowOff>
    </xdr:from>
    <xdr:to>
      <xdr:col>82</xdr:col>
      <xdr:colOff>158750</xdr:colOff>
      <xdr:row>75</xdr:row>
      <xdr:rowOff>2540</xdr:rowOff>
    </xdr:to>
    <xdr:sp macro="" textlink="">
      <xdr:nvSpPr>
        <xdr:cNvPr id="443" name="楕円 442"/>
        <xdr:cNvSpPr/>
      </xdr:nvSpPr>
      <xdr:spPr>
        <a:xfrm>
          <a:off x="16459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152417</xdr:rowOff>
    </xdr:from>
    <xdr:ext cx="762000" cy="259045"/>
    <xdr:sp macro="" textlink="">
      <xdr:nvSpPr>
        <xdr:cNvPr id="444" name="公債費以外該当値テキスト"/>
        <xdr:cNvSpPr txBox="1"/>
      </xdr:nvSpPr>
      <xdr:spPr>
        <a:xfrm>
          <a:off x="16598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19050</xdr:rowOff>
    </xdr:from>
    <xdr:to>
      <xdr:col>78</xdr:col>
      <xdr:colOff>120650</xdr:colOff>
      <xdr:row>74</xdr:row>
      <xdr:rowOff>120650</xdr:rowOff>
    </xdr:to>
    <xdr:sp macro="" textlink="">
      <xdr:nvSpPr>
        <xdr:cNvPr id="445" name="楕円 444"/>
        <xdr:cNvSpPr/>
      </xdr:nvSpPr>
      <xdr:spPr>
        <a:xfrm>
          <a:off x="15621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130827</xdr:rowOff>
    </xdr:from>
    <xdr:ext cx="736600" cy="259045"/>
    <xdr:sp macro="" textlink="">
      <xdr:nvSpPr>
        <xdr:cNvPr id="446" name="テキスト ボックス 445"/>
        <xdr:cNvSpPr txBox="1"/>
      </xdr:nvSpPr>
      <xdr:spPr>
        <a:xfrm>
          <a:off x="15290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34290</xdr:rowOff>
    </xdr:from>
    <xdr:to>
      <xdr:col>74</xdr:col>
      <xdr:colOff>31750</xdr:colOff>
      <xdr:row>74</xdr:row>
      <xdr:rowOff>135890</xdr:rowOff>
    </xdr:to>
    <xdr:sp macro="" textlink="">
      <xdr:nvSpPr>
        <xdr:cNvPr id="447" name="楕円 446"/>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146067</xdr:rowOff>
    </xdr:from>
    <xdr:ext cx="762000" cy="259045"/>
    <xdr:sp macro="" textlink="">
      <xdr:nvSpPr>
        <xdr:cNvPr id="448" name="テキスト ボックス 447"/>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49" name="楕円 448"/>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1287</xdr:rowOff>
    </xdr:from>
    <xdr:ext cx="762000" cy="259045"/>
    <xdr:sp macro="" textlink="">
      <xdr:nvSpPr>
        <xdr:cNvPr id="450" name="テキスト ボックス 449"/>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95250</xdr:rowOff>
    </xdr:from>
    <xdr:to>
      <xdr:col>65</xdr:col>
      <xdr:colOff>53975</xdr:colOff>
      <xdr:row>75</xdr:row>
      <xdr:rowOff>25400</xdr:rowOff>
    </xdr:to>
    <xdr:sp macro="" textlink="">
      <xdr:nvSpPr>
        <xdr:cNvPr id="451" name="楕円 450"/>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35577</xdr:rowOff>
    </xdr:from>
    <xdr:ext cx="762000" cy="259045"/>
    <xdr:sp macro="" textlink="">
      <xdr:nvSpPr>
        <xdr:cNvPr id="452" name="テキスト ボックス 451"/>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8129</xdr:rowOff>
    </xdr:from>
    <xdr:to>
      <xdr:col>29</xdr:col>
      <xdr:colOff>127000</xdr:colOff>
      <xdr:row>17</xdr:row>
      <xdr:rowOff>19108</xdr:rowOff>
    </xdr:to>
    <xdr:cxnSp macro="">
      <xdr:nvCxnSpPr>
        <xdr:cNvPr id="47" name="直線コネクタ 46"/>
        <xdr:cNvCxnSpPr/>
      </xdr:nvCxnSpPr>
      <xdr:spPr bwMode="auto">
        <a:xfrm flipV="1">
          <a:off x="5003800" y="2970404"/>
          <a:ext cx="647700" cy="10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164355</xdr:rowOff>
    </xdr:from>
    <xdr:ext cx="762000" cy="259045"/>
    <xdr:sp macro="" textlink="">
      <xdr:nvSpPr>
        <xdr:cNvPr id="48" name="人口1人当たり決算額の推移平均値テキスト130"/>
        <xdr:cNvSpPr txBox="1"/>
      </xdr:nvSpPr>
      <xdr:spPr>
        <a:xfrm>
          <a:off x="5740400" y="295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19108</xdr:rowOff>
    </xdr:from>
    <xdr:to>
      <xdr:col>26</xdr:col>
      <xdr:colOff>50800</xdr:colOff>
      <xdr:row>17</xdr:row>
      <xdr:rowOff>36292</xdr:rowOff>
    </xdr:to>
    <xdr:cxnSp macro="">
      <xdr:nvCxnSpPr>
        <xdr:cNvPr id="50" name="直線コネクタ 49"/>
        <xdr:cNvCxnSpPr/>
      </xdr:nvCxnSpPr>
      <xdr:spPr bwMode="auto">
        <a:xfrm flipV="1">
          <a:off x="4305300" y="2981383"/>
          <a:ext cx="698500" cy="1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36292</xdr:rowOff>
    </xdr:from>
    <xdr:to>
      <xdr:col>22</xdr:col>
      <xdr:colOff>114300</xdr:colOff>
      <xdr:row>17</xdr:row>
      <xdr:rowOff>50584</xdr:rowOff>
    </xdr:to>
    <xdr:cxnSp macro="">
      <xdr:nvCxnSpPr>
        <xdr:cNvPr id="53" name="直線コネクタ 52"/>
        <xdr:cNvCxnSpPr/>
      </xdr:nvCxnSpPr>
      <xdr:spPr bwMode="auto">
        <a:xfrm flipV="1">
          <a:off x="3606800" y="2998567"/>
          <a:ext cx="698500" cy="14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50584</xdr:rowOff>
    </xdr:from>
    <xdr:to>
      <xdr:col>18</xdr:col>
      <xdr:colOff>177800</xdr:colOff>
      <xdr:row>17</xdr:row>
      <xdr:rowOff>56896</xdr:rowOff>
    </xdr:to>
    <xdr:cxnSp macro="">
      <xdr:nvCxnSpPr>
        <xdr:cNvPr id="56" name="直線コネクタ 55"/>
        <xdr:cNvCxnSpPr/>
      </xdr:nvCxnSpPr>
      <xdr:spPr bwMode="auto">
        <a:xfrm flipV="1">
          <a:off x="2908300" y="3012859"/>
          <a:ext cx="698500" cy="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128779</xdr:rowOff>
    </xdr:from>
    <xdr:to>
      <xdr:col>29</xdr:col>
      <xdr:colOff>177800</xdr:colOff>
      <xdr:row>17</xdr:row>
      <xdr:rowOff>58929</xdr:rowOff>
    </xdr:to>
    <xdr:sp macro="" textlink="">
      <xdr:nvSpPr>
        <xdr:cNvPr id="66" name="楕円 65"/>
        <xdr:cNvSpPr/>
      </xdr:nvSpPr>
      <xdr:spPr bwMode="auto">
        <a:xfrm>
          <a:off x="5600700" y="291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145306</xdr:rowOff>
    </xdr:from>
    <xdr:ext cx="762000" cy="259045"/>
    <xdr:sp macro="" textlink="">
      <xdr:nvSpPr>
        <xdr:cNvPr id="67" name="人口1人当たり決算額の推移該当値テキスト130"/>
        <xdr:cNvSpPr txBox="1"/>
      </xdr:nvSpPr>
      <xdr:spPr>
        <a:xfrm>
          <a:off x="5740400" y="27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139758</xdr:rowOff>
    </xdr:from>
    <xdr:to>
      <xdr:col>26</xdr:col>
      <xdr:colOff>101600</xdr:colOff>
      <xdr:row>17</xdr:row>
      <xdr:rowOff>69908</xdr:rowOff>
    </xdr:to>
    <xdr:sp macro="" textlink="">
      <xdr:nvSpPr>
        <xdr:cNvPr id="68" name="楕円 67"/>
        <xdr:cNvSpPr/>
      </xdr:nvSpPr>
      <xdr:spPr bwMode="auto">
        <a:xfrm>
          <a:off x="4953000" y="293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80085</xdr:rowOff>
    </xdr:from>
    <xdr:ext cx="736600" cy="259045"/>
    <xdr:sp macro="" textlink="">
      <xdr:nvSpPr>
        <xdr:cNvPr id="69" name="テキスト ボックス 68"/>
        <xdr:cNvSpPr txBox="1"/>
      </xdr:nvSpPr>
      <xdr:spPr>
        <a:xfrm>
          <a:off x="4622800" y="2699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156942</xdr:rowOff>
    </xdr:from>
    <xdr:to>
      <xdr:col>22</xdr:col>
      <xdr:colOff>165100</xdr:colOff>
      <xdr:row>17</xdr:row>
      <xdr:rowOff>87092</xdr:rowOff>
    </xdr:to>
    <xdr:sp macro="" textlink="">
      <xdr:nvSpPr>
        <xdr:cNvPr id="70" name="楕円 69"/>
        <xdr:cNvSpPr/>
      </xdr:nvSpPr>
      <xdr:spPr bwMode="auto">
        <a:xfrm>
          <a:off x="4254500" y="294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97269</xdr:rowOff>
    </xdr:from>
    <xdr:ext cx="762000" cy="259045"/>
    <xdr:sp macro="" textlink="">
      <xdr:nvSpPr>
        <xdr:cNvPr id="71" name="テキスト ボックス 70"/>
        <xdr:cNvSpPr txBox="1"/>
      </xdr:nvSpPr>
      <xdr:spPr>
        <a:xfrm>
          <a:off x="3924300" y="271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171234</xdr:rowOff>
    </xdr:from>
    <xdr:to>
      <xdr:col>19</xdr:col>
      <xdr:colOff>38100</xdr:colOff>
      <xdr:row>17</xdr:row>
      <xdr:rowOff>101384</xdr:rowOff>
    </xdr:to>
    <xdr:sp macro="" textlink="">
      <xdr:nvSpPr>
        <xdr:cNvPr id="72" name="楕円 71"/>
        <xdr:cNvSpPr/>
      </xdr:nvSpPr>
      <xdr:spPr bwMode="auto">
        <a:xfrm>
          <a:off x="3556000" y="296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111561</xdr:rowOff>
    </xdr:from>
    <xdr:ext cx="762000" cy="259045"/>
    <xdr:sp macro="" textlink="">
      <xdr:nvSpPr>
        <xdr:cNvPr id="73" name="テキスト ボックス 72"/>
        <xdr:cNvSpPr txBox="1"/>
      </xdr:nvSpPr>
      <xdr:spPr>
        <a:xfrm>
          <a:off x="3225800" y="27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6096</xdr:rowOff>
    </xdr:from>
    <xdr:to>
      <xdr:col>15</xdr:col>
      <xdr:colOff>101600</xdr:colOff>
      <xdr:row>17</xdr:row>
      <xdr:rowOff>107696</xdr:rowOff>
    </xdr:to>
    <xdr:sp macro="" textlink="">
      <xdr:nvSpPr>
        <xdr:cNvPr id="74" name="楕円 73"/>
        <xdr:cNvSpPr/>
      </xdr:nvSpPr>
      <xdr:spPr bwMode="auto">
        <a:xfrm>
          <a:off x="2857500" y="296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117873</xdr:rowOff>
    </xdr:from>
    <xdr:ext cx="762000" cy="259045"/>
    <xdr:sp macro="" textlink="">
      <xdr:nvSpPr>
        <xdr:cNvPr id="75" name="テキスト ボックス 74"/>
        <xdr:cNvSpPr txBox="1"/>
      </xdr:nvSpPr>
      <xdr:spPr>
        <a:xfrm>
          <a:off x="2527300" y="273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83978</xdr:rowOff>
    </xdr:from>
    <xdr:to>
      <xdr:col>29</xdr:col>
      <xdr:colOff>127000</xdr:colOff>
      <xdr:row>36</xdr:row>
      <xdr:rowOff>95659</xdr:rowOff>
    </xdr:to>
    <xdr:cxnSp macro="">
      <xdr:nvCxnSpPr>
        <xdr:cNvPr id="108" name="直線コネクタ 107"/>
        <xdr:cNvCxnSpPr/>
      </xdr:nvCxnSpPr>
      <xdr:spPr bwMode="auto">
        <a:xfrm>
          <a:off x="5003800" y="7037228"/>
          <a:ext cx="647700" cy="11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83978</xdr:rowOff>
    </xdr:from>
    <xdr:to>
      <xdr:col>26</xdr:col>
      <xdr:colOff>50800</xdr:colOff>
      <xdr:row>36</xdr:row>
      <xdr:rowOff>100818</xdr:rowOff>
    </xdr:to>
    <xdr:cxnSp macro="">
      <xdr:nvCxnSpPr>
        <xdr:cNvPr id="111" name="直線コネクタ 110"/>
        <xdr:cNvCxnSpPr/>
      </xdr:nvCxnSpPr>
      <xdr:spPr bwMode="auto">
        <a:xfrm flipV="1">
          <a:off x="4305300" y="7037228"/>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71024</xdr:rowOff>
    </xdr:from>
    <xdr:to>
      <xdr:col>22</xdr:col>
      <xdr:colOff>114300</xdr:colOff>
      <xdr:row>36</xdr:row>
      <xdr:rowOff>100818</xdr:rowOff>
    </xdr:to>
    <xdr:cxnSp macro="">
      <xdr:nvCxnSpPr>
        <xdr:cNvPr id="114" name="直線コネクタ 113"/>
        <xdr:cNvCxnSpPr/>
      </xdr:nvCxnSpPr>
      <xdr:spPr bwMode="auto">
        <a:xfrm>
          <a:off x="3606800" y="7024274"/>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21707</xdr:rowOff>
    </xdr:from>
    <xdr:to>
      <xdr:col>18</xdr:col>
      <xdr:colOff>177800</xdr:colOff>
      <xdr:row>36</xdr:row>
      <xdr:rowOff>71024</xdr:rowOff>
    </xdr:to>
    <xdr:cxnSp macro="">
      <xdr:nvCxnSpPr>
        <xdr:cNvPr id="117" name="直線コネクタ 116"/>
        <xdr:cNvCxnSpPr/>
      </xdr:nvCxnSpPr>
      <xdr:spPr bwMode="auto">
        <a:xfrm>
          <a:off x="2908300" y="6974957"/>
          <a:ext cx="698500" cy="4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44859</xdr:rowOff>
    </xdr:from>
    <xdr:to>
      <xdr:col>29</xdr:col>
      <xdr:colOff>177800</xdr:colOff>
      <xdr:row>36</xdr:row>
      <xdr:rowOff>146459</xdr:rowOff>
    </xdr:to>
    <xdr:sp macro="" textlink="">
      <xdr:nvSpPr>
        <xdr:cNvPr id="127" name="楕円 126"/>
        <xdr:cNvSpPr/>
      </xdr:nvSpPr>
      <xdr:spPr bwMode="auto">
        <a:xfrm>
          <a:off x="5600700" y="699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16936</xdr:rowOff>
    </xdr:from>
    <xdr:ext cx="762000" cy="259045"/>
    <xdr:sp macro="" textlink="">
      <xdr:nvSpPr>
        <xdr:cNvPr id="128" name="人口1人当たり決算額の推移該当値テキスト445"/>
        <xdr:cNvSpPr txBox="1"/>
      </xdr:nvSpPr>
      <xdr:spPr>
        <a:xfrm>
          <a:off x="5740400" y="6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33178</xdr:rowOff>
    </xdr:from>
    <xdr:to>
      <xdr:col>26</xdr:col>
      <xdr:colOff>101600</xdr:colOff>
      <xdr:row>36</xdr:row>
      <xdr:rowOff>134778</xdr:rowOff>
    </xdr:to>
    <xdr:sp macro="" textlink="">
      <xdr:nvSpPr>
        <xdr:cNvPr id="129" name="楕円 128"/>
        <xdr:cNvSpPr/>
      </xdr:nvSpPr>
      <xdr:spPr bwMode="auto">
        <a:xfrm>
          <a:off x="4953000" y="698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119555</xdr:rowOff>
    </xdr:from>
    <xdr:ext cx="736600" cy="259045"/>
    <xdr:sp macro="" textlink="">
      <xdr:nvSpPr>
        <xdr:cNvPr id="130" name="テキスト ボックス 129"/>
        <xdr:cNvSpPr txBox="1"/>
      </xdr:nvSpPr>
      <xdr:spPr>
        <a:xfrm>
          <a:off x="4622800" y="70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50018</xdr:rowOff>
    </xdr:from>
    <xdr:to>
      <xdr:col>22</xdr:col>
      <xdr:colOff>165100</xdr:colOff>
      <xdr:row>36</xdr:row>
      <xdr:rowOff>151618</xdr:rowOff>
    </xdr:to>
    <xdr:sp macro="" textlink="">
      <xdr:nvSpPr>
        <xdr:cNvPr id="131" name="楕円 130"/>
        <xdr:cNvSpPr/>
      </xdr:nvSpPr>
      <xdr:spPr bwMode="auto">
        <a:xfrm>
          <a:off x="4254500" y="700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136395</xdr:rowOff>
    </xdr:from>
    <xdr:ext cx="762000" cy="259045"/>
    <xdr:sp macro="" textlink="">
      <xdr:nvSpPr>
        <xdr:cNvPr id="132" name="テキスト ボックス 131"/>
        <xdr:cNvSpPr txBox="1"/>
      </xdr:nvSpPr>
      <xdr:spPr>
        <a:xfrm>
          <a:off x="3924300" y="708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20224</xdr:rowOff>
    </xdr:from>
    <xdr:to>
      <xdr:col>19</xdr:col>
      <xdr:colOff>38100</xdr:colOff>
      <xdr:row>36</xdr:row>
      <xdr:rowOff>121824</xdr:rowOff>
    </xdr:to>
    <xdr:sp macro="" textlink="">
      <xdr:nvSpPr>
        <xdr:cNvPr id="133" name="楕円 132"/>
        <xdr:cNvSpPr/>
      </xdr:nvSpPr>
      <xdr:spPr bwMode="auto">
        <a:xfrm>
          <a:off x="3556000" y="697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106601</xdr:rowOff>
    </xdr:from>
    <xdr:ext cx="762000" cy="259045"/>
    <xdr:sp macro="" textlink="">
      <xdr:nvSpPr>
        <xdr:cNvPr id="134" name="テキスト ボックス 133"/>
        <xdr:cNvSpPr txBox="1"/>
      </xdr:nvSpPr>
      <xdr:spPr>
        <a:xfrm>
          <a:off x="3225800" y="705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313807</xdr:rowOff>
    </xdr:from>
    <xdr:to>
      <xdr:col>15</xdr:col>
      <xdr:colOff>101600</xdr:colOff>
      <xdr:row>36</xdr:row>
      <xdr:rowOff>72507</xdr:rowOff>
    </xdr:to>
    <xdr:sp macro="" textlink="">
      <xdr:nvSpPr>
        <xdr:cNvPr id="135" name="楕円 134"/>
        <xdr:cNvSpPr/>
      </xdr:nvSpPr>
      <xdr:spPr bwMode="auto">
        <a:xfrm>
          <a:off x="2857500" y="692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57284</xdr:rowOff>
    </xdr:from>
    <xdr:ext cx="762000" cy="259045"/>
    <xdr:sp macro="" textlink="">
      <xdr:nvSpPr>
        <xdr:cNvPr id="136" name="テキスト ボックス 135"/>
        <xdr:cNvSpPr txBox="1"/>
      </xdr:nvSpPr>
      <xdr:spPr>
        <a:xfrm>
          <a:off x="2527300" y="701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3,833
3,823
162.59
4,134,643
4,005,077
100,596
2,398,531
3,507,808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144993</xdr:rowOff>
    </xdr:from>
    <xdr:to>
      <xdr:col>24</xdr:col>
      <xdr:colOff>63500</xdr:colOff>
      <xdr:row>38</xdr:row>
      <xdr:rowOff>147731</xdr:rowOff>
    </xdr:to>
    <xdr:cxnSp macro="">
      <xdr:nvCxnSpPr>
        <xdr:cNvPr id="63" name="直線コネクタ 62"/>
        <xdr:cNvCxnSpPr/>
      </xdr:nvCxnSpPr>
      <xdr:spPr>
        <a:xfrm flipV="1">
          <a:off x="3797300" y="6660093"/>
          <a:ext cx="8382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147368</xdr:rowOff>
    </xdr:from>
    <xdr:to>
      <xdr:col>19</xdr:col>
      <xdr:colOff>177800</xdr:colOff>
      <xdr:row>38</xdr:row>
      <xdr:rowOff>147731</xdr:rowOff>
    </xdr:to>
    <xdr:cxnSp macro="">
      <xdr:nvCxnSpPr>
        <xdr:cNvPr id="66" name="直線コネクタ 65"/>
        <xdr:cNvCxnSpPr/>
      </xdr:nvCxnSpPr>
      <xdr:spPr>
        <a:xfrm>
          <a:off x="2908300" y="6662468"/>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147368</xdr:rowOff>
    </xdr:from>
    <xdr:to>
      <xdr:col>15</xdr:col>
      <xdr:colOff>50800</xdr:colOff>
      <xdr:row>38</xdr:row>
      <xdr:rowOff>152155</xdr:rowOff>
    </xdr:to>
    <xdr:cxnSp macro="">
      <xdr:nvCxnSpPr>
        <xdr:cNvPr id="69" name="直線コネクタ 68"/>
        <xdr:cNvCxnSpPr/>
      </xdr:nvCxnSpPr>
      <xdr:spPr>
        <a:xfrm flipV="1">
          <a:off x="2019300" y="6662468"/>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124319</xdr:rowOff>
    </xdr:from>
    <xdr:to>
      <xdr:col>10</xdr:col>
      <xdr:colOff>114300</xdr:colOff>
      <xdr:row>38</xdr:row>
      <xdr:rowOff>152155</xdr:rowOff>
    </xdr:to>
    <xdr:cxnSp macro="">
      <xdr:nvCxnSpPr>
        <xdr:cNvPr id="72" name="直線コネクタ 71"/>
        <xdr:cNvCxnSpPr/>
      </xdr:nvCxnSpPr>
      <xdr:spPr>
        <a:xfrm>
          <a:off x="1130300" y="6639419"/>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94193</xdr:rowOff>
    </xdr:from>
    <xdr:to>
      <xdr:col>24</xdr:col>
      <xdr:colOff>114300</xdr:colOff>
      <xdr:row>39</xdr:row>
      <xdr:rowOff>24343</xdr:rowOff>
    </xdr:to>
    <xdr:sp macro="" textlink="">
      <xdr:nvSpPr>
        <xdr:cNvPr id="82" name="楕円 81"/>
        <xdr:cNvSpPr/>
      </xdr:nvSpPr>
      <xdr:spPr>
        <a:xfrm>
          <a:off x="4584700" y="66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72620</xdr:rowOff>
    </xdr:from>
    <xdr:ext cx="599010" cy="259045"/>
    <xdr:sp macro="" textlink="">
      <xdr:nvSpPr>
        <xdr:cNvPr id="83" name="人件費該当値テキスト"/>
        <xdr:cNvSpPr txBox="1"/>
      </xdr:nvSpPr>
      <xdr:spPr>
        <a:xfrm>
          <a:off x="4686300" y="658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96931</xdr:rowOff>
    </xdr:from>
    <xdr:to>
      <xdr:col>20</xdr:col>
      <xdr:colOff>38100</xdr:colOff>
      <xdr:row>39</xdr:row>
      <xdr:rowOff>27081</xdr:rowOff>
    </xdr:to>
    <xdr:sp macro="" textlink="">
      <xdr:nvSpPr>
        <xdr:cNvPr id="84" name="楕円 83"/>
        <xdr:cNvSpPr/>
      </xdr:nvSpPr>
      <xdr:spPr>
        <a:xfrm>
          <a:off x="3746500" y="66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18208</xdr:rowOff>
    </xdr:from>
    <xdr:ext cx="599010" cy="259045"/>
    <xdr:sp macro="" textlink="">
      <xdr:nvSpPr>
        <xdr:cNvPr id="85" name="テキスト ボックス 84"/>
        <xdr:cNvSpPr txBox="1"/>
      </xdr:nvSpPr>
      <xdr:spPr>
        <a:xfrm>
          <a:off x="3497795" y="670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96568</xdr:rowOff>
    </xdr:from>
    <xdr:to>
      <xdr:col>15</xdr:col>
      <xdr:colOff>101600</xdr:colOff>
      <xdr:row>39</xdr:row>
      <xdr:rowOff>26718</xdr:rowOff>
    </xdr:to>
    <xdr:sp macro="" textlink="">
      <xdr:nvSpPr>
        <xdr:cNvPr id="86" name="楕円 85"/>
        <xdr:cNvSpPr/>
      </xdr:nvSpPr>
      <xdr:spPr>
        <a:xfrm>
          <a:off x="2857500" y="66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17845</xdr:rowOff>
    </xdr:from>
    <xdr:ext cx="599010" cy="259045"/>
    <xdr:sp macro="" textlink="">
      <xdr:nvSpPr>
        <xdr:cNvPr id="87" name="テキスト ボックス 86"/>
        <xdr:cNvSpPr txBox="1"/>
      </xdr:nvSpPr>
      <xdr:spPr>
        <a:xfrm>
          <a:off x="2608795" y="670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101355</xdr:rowOff>
    </xdr:from>
    <xdr:to>
      <xdr:col>10</xdr:col>
      <xdr:colOff>165100</xdr:colOff>
      <xdr:row>39</xdr:row>
      <xdr:rowOff>31505</xdr:rowOff>
    </xdr:to>
    <xdr:sp macro="" textlink="">
      <xdr:nvSpPr>
        <xdr:cNvPr id="88" name="楕円 87"/>
        <xdr:cNvSpPr/>
      </xdr:nvSpPr>
      <xdr:spPr>
        <a:xfrm>
          <a:off x="1968500" y="66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22632</xdr:rowOff>
    </xdr:from>
    <xdr:ext cx="599010" cy="259045"/>
    <xdr:sp macro="" textlink="">
      <xdr:nvSpPr>
        <xdr:cNvPr id="89" name="テキスト ボックス 88"/>
        <xdr:cNvSpPr txBox="1"/>
      </xdr:nvSpPr>
      <xdr:spPr>
        <a:xfrm>
          <a:off x="1719795" y="670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73519</xdr:rowOff>
    </xdr:from>
    <xdr:to>
      <xdr:col>6</xdr:col>
      <xdr:colOff>38100</xdr:colOff>
      <xdr:row>39</xdr:row>
      <xdr:rowOff>3669</xdr:rowOff>
    </xdr:to>
    <xdr:sp macro="" textlink="">
      <xdr:nvSpPr>
        <xdr:cNvPr id="90" name="楕円 89"/>
        <xdr:cNvSpPr/>
      </xdr:nvSpPr>
      <xdr:spPr>
        <a:xfrm>
          <a:off x="1079500" y="65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166246</xdr:rowOff>
    </xdr:from>
    <xdr:ext cx="599010" cy="259045"/>
    <xdr:sp macro="" textlink="">
      <xdr:nvSpPr>
        <xdr:cNvPr id="91" name="テキスト ボックス 90"/>
        <xdr:cNvSpPr txBox="1"/>
      </xdr:nvSpPr>
      <xdr:spPr>
        <a:xfrm>
          <a:off x="830795" y="668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61821</xdr:rowOff>
    </xdr:from>
    <xdr:to>
      <xdr:col>24</xdr:col>
      <xdr:colOff>63500</xdr:colOff>
      <xdr:row>58</xdr:row>
      <xdr:rowOff>62640</xdr:rowOff>
    </xdr:to>
    <xdr:cxnSp macro="">
      <xdr:nvCxnSpPr>
        <xdr:cNvPr id="122" name="直線コネクタ 121"/>
        <xdr:cNvCxnSpPr/>
      </xdr:nvCxnSpPr>
      <xdr:spPr>
        <a:xfrm>
          <a:off x="3797300" y="1000592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61821</xdr:rowOff>
    </xdr:from>
    <xdr:to>
      <xdr:col>19</xdr:col>
      <xdr:colOff>177800</xdr:colOff>
      <xdr:row>58</xdr:row>
      <xdr:rowOff>79921</xdr:rowOff>
    </xdr:to>
    <xdr:cxnSp macro="">
      <xdr:nvCxnSpPr>
        <xdr:cNvPr id="125" name="直線コネクタ 124"/>
        <xdr:cNvCxnSpPr/>
      </xdr:nvCxnSpPr>
      <xdr:spPr>
        <a:xfrm flipV="1">
          <a:off x="2908300" y="10005921"/>
          <a:ext cx="889000" cy="1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79921</xdr:rowOff>
    </xdr:from>
    <xdr:to>
      <xdr:col>15</xdr:col>
      <xdr:colOff>50800</xdr:colOff>
      <xdr:row>58</xdr:row>
      <xdr:rowOff>92511</xdr:rowOff>
    </xdr:to>
    <xdr:cxnSp macro="">
      <xdr:nvCxnSpPr>
        <xdr:cNvPr id="128" name="直線コネクタ 127"/>
        <xdr:cNvCxnSpPr/>
      </xdr:nvCxnSpPr>
      <xdr:spPr>
        <a:xfrm flipV="1">
          <a:off x="2019300" y="10024021"/>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92511</xdr:rowOff>
    </xdr:from>
    <xdr:to>
      <xdr:col>10</xdr:col>
      <xdr:colOff>114300</xdr:colOff>
      <xdr:row>58</xdr:row>
      <xdr:rowOff>117621</xdr:rowOff>
    </xdr:to>
    <xdr:cxnSp macro="">
      <xdr:nvCxnSpPr>
        <xdr:cNvPr id="131" name="直線コネクタ 130"/>
        <xdr:cNvCxnSpPr/>
      </xdr:nvCxnSpPr>
      <xdr:spPr>
        <a:xfrm flipV="1">
          <a:off x="1130300" y="10036611"/>
          <a:ext cx="889000" cy="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11840</xdr:rowOff>
    </xdr:from>
    <xdr:to>
      <xdr:col>24</xdr:col>
      <xdr:colOff>114300</xdr:colOff>
      <xdr:row>58</xdr:row>
      <xdr:rowOff>113440</xdr:rowOff>
    </xdr:to>
    <xdr:sp macro="" textlink="">
      <xdr:nvSpPr>
        <xdr:cNvPr id="141" name="楕円 140"/>
        <xdr:cNvSpPr/>
      </xdr:nvSpPr>
      <xdr:spPr>
        <a:xfrm>
          <a:off x="4584700" y="99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98217</xdr:rowOff>
    </xdr:from>
    <xdr:ext cx="599010" cy="259045"/>
    <xdr:sp macro="" textlink="">
      <xdr:nvSpPr>
        <xdr:cNvPr id="142" name="物件費該当値テキスト"/>
        <xdr:cNvSpPr txBox="1"/>
      </xdr:nvSpPr>
      <xdr:spPr>
        <a:xfrm>
          <a:off x="4686300" y="987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11021</xdr:rowOff>
    </xdr:from>
    <xdr:to>
      <xdr:col>20</xdr:col>
      <xdr:colOff>38100</xdr:colOff>
      <xdr:row>58</xdr:row>
      <xdr:rowOff>112621</xdr:rowOff>
    </xdr:to>
    <xdr:sp macro="" textlink="">
      <xdr:nvSpPr>
        <xdr:cNvPr id="143" name="楕円 142"/>
        <xdr:cNvSpPr/>
      </xdr:nvSpPr>
      <xdr:spPr>
        <a:xfrm>
          <a:off x="3746500" y="995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103748</xdr:rowOff>
    </xdr:from>
    <xdr:ext cx="599010" cy="259045"/>
    <xdr:sp macro="" textlink="">
      <xdr:nvSpPr>
        <xdr:cNvPr id="144" name="テキスト ボックス 143"/>
        <xdr:cNvSpPr txBox="1"/>
      </xdr:nvSpPr>
      <xdr:spPr>
        <a:xfrm>
          <a:off x="3497795" y="1004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29121</xdr:rowOff>
    </xdr:from>
    <xdr:to>
      <xdr:col>15</xdr:col>
      <xdr:colOff>101600</xdr:colOff>
      <xdr:row>58</xdr:row>
      <xdr:rowOff>130721</xdr:rowOff>
    </xdr:to>
    <xdr:sp macro="" textlink="">
      <xdr:nvSpPr>
        <xdr:cNvPr id="145" name="楕円 144"/>
        <xdr:cNvSpPr/>
      </xdr:nvSpPr>
      <xdr:spPr>
        <a:xfrm>
          <a:off x="2857500" y="99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121848</xdr:rowOff>
    </xdr:from>
    <xdr:ext cx="599010" cy="259045"/>
    <xdr:sp macro="" textlink="">
      <xdr:nvSpPr>
        <xdr:cNvPr id="146" name="テキスト ボックス 145"/>
        <xdr:cNvSpPr txBox="1"/>
      </xdr:nvSpPr>
      <xdr:spPr>
        <a:xfrm>
          <a:off x="2608795" y="100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41711</xdr:rowOff>
    </xdr:from>
    <xdr:to>
      <xdr:col>10</xdr:col>
      <xdr:colOff>165100</xdr:colOff>
      <xdr:row>58</xdr:row>
      <xdr:rowOff>143311</xdr:rowOff>
    </xdr:to>
    <xdr:sp macro="" textlink="">
      <xdr:nvSpPr>
        <xdr:cNvPr id="147" name="楕円 146"/>
        <xdr:cNvSpPr/>
      </xdr:nvSpPr>
      <xdr:spPr>
        <a:xfrm>
          <a:off x="19685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134438</xdr:rowOff>
    </xdr:from>
    <xdr:ext cx="599010" cy="259045"/>
    <xdr:sp macro="" textlink="">
      <xdr:nvSpPr>
        <xdr:cNvPr id="148" name="テキスト ボックス 147"/>
        <xdr:cNvSpPr txBox="1"/>
      </xdr:nvSpPr>
      <xdr:spPr>
        <a:xfrm>
          <a:off x="1719795" y="1007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66821</xdr:rowOff>
    </xdr:from>
    <xdr:to>
      <xdr:col>6</xdr:col>
      <xdr:colOff>38100</xdr:colOff>
      <xdr:row>58</xdr:row>
      <xdr:rowOff>168421</xdr:rowOff>
    </xdr:to>
    <xdr:sp macro="" textlink="">
      <xdr:nvSpPr>
        <xdr:cNvPr id="149" name="楕円 148"/>
        <xdr:cNvSpPr/>
      </xdr:nvSpPr>
      <xdr:spPr>
        <a:xfrm>
          <a:off x="1079500" y="100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159548</xdr:rowOff>
    </xdr:from>
    <xdr:ext cx="534377" cy="259045"/>
    <xdr:sp macro="" textlink="">
      <xdr:nvSpPr>
        <xdr:cNvPr id="150" name="テキスト ボックス 149"/>
        <xdr:cNvSpPr txBox="1"/>
      </xdr:nvSpPr>
      <xdr:spPr>
        <a:xfrm>
          <a:off x="863111" y="1010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81178</xdr:rowOff>
    </xdr:from>
    <xdr:to>
      <xdr:col>24</xdr:col>
      <xdr:colOff>63500</xdr:colOff>
      <xdr:row>78</xdr:row>
      <xdr:rowOff>45110</xdr:rowOff>
    </xdr:to>
    <xdr:cxnSp macro="">
      <xdr:nvCxnSpPr>
        <xdr:cNvPr id="179" name="直線コネクタ 178"/>
        <xdr:cNvCxnSpPr/>
      </xdr:nvCxnSpPr>
      <xdr:spPr>
        <a:xfrm flipV="1">
          <a:off x="3797300" y="13282828"/>
          <a:ext cx="838200" cy="1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19659</xdr:rowOff>
    </xdr:from>
    <xdr:to>
      <xdr:col>19</xdr:col>
      <xdr:colOff>177800</xdr:colOff>
      <xdr:row>78</xdr:row>
      <xdr:rowOff>45110</xdr:rowOff>
    </xdr:to>
    <xdr:cxnSp macro="">
      <xdr:nvCxnSpPr>
        <xdr:cNvPr id="182" name="直線コネクタ 181"/>
        <xdr:cNvCxnSpPr/>
      </xdr:nvCxnSpPr>
      <xdr:spPr>
        <a:xfrm>
          <a:off x="2908300" y="1339275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19659</xdr:rowOff>
    </xdr:from>
    <xdr:to>
      <xdr:col>15</xdr:col>
      <xdr:colOff>50800</xdr:colOff>
      <xdr:row>78</xdr:row>
      <xdr:rowOff>56032</xdr:rowOff>
    </xdr:to>
    <xdr:cxnSp macro="">
      <xdr:nvCxnSpPr>
        <xdr:cNvPr id="185" name="直線コネクタ 184"/>
        <xdr:cNvCxnSpPr/>
      </xdr:nvCxnSpPr>
      <xdr:spPr>
        <a:xfrm flipV="1">
          <a:off x="2019300" y="13392759"/>
          <a:ext cx="889000" cy="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56032</xdr:rowOff>
    </xdr:from>
    <xdr:to>
      <xdr:col>10</xdr:col>
      <xdr:colOff>114300</xdr:colOff>
      <xdr:row>78</xdr:row>
      <xdr:rowOff>57441</xdr:rowOff>
    </xdr:to>
    <xdr:cxnSp macro="">
      <xdr:nvCxnSpPr>
        <xdr:cNvPr id="188" name="直線コネクタ 187"/>
        <xdr:cNvCxnSpPr/>
      </xdr:nvCxnSpPr>
      <xdr:spPr>
        <a:xfrm flipV="1">
          <a:off x="1130300" y="13429132"/>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30378</xdr:rowOff>
    </xdr:from>
    <xdr:to>
      <xdr:col>24</xdr:col>
      <xdr:colOff>114300</xdr:colOff>
      <xdr:row>77</xdr:row>
      <xdr:rowOff>131978</xdr:rowOff>
    </xdr:to>
    <xdr:sp macro="" textlink="">
      <xdr:nvSpPr>
        <xdr:cNvPr id="198" name="楕円 197"/>
        <xdr:cNvSpPr/>
      </xdr:nvSpPr>
      <xdr:spPr>
        <a:xfrm>
          <a:off x="45847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53255</xdr:rowOff>
    </xdr:from>
    <xdr:ext cx="534377" cy="259045"/>
    <xdr:sp macro="" textlink="">
      <xdr:nvSpPr>
        <xdr:cNvPr id="199" name="維持補修費該当値テキスト"/>
        <xdr:cNvSpPr txBox="1"/>
      </xdr:nvSpPr>
      <xdr:spPr>
        <a:xfrm>
          <a:off x="4686300" y="130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165760</xdr:rowOff>
    </xdr:from>
    <xdr:to>
      <xdr:col>20</xdr:col>
      <xdr:colOff>38100</xdr:colOff>
      <xdr:row>78</xdr:row>
      <xdr:rowOff>95910</xdr:rowOff>
    </xdr:to>
    <xdr:sp macro="" textlink="">
      <xdr:nvSpPr>
        <xdr:cNvPr id="200" name="楕円 199"/>
        <xdr:cNvSpPr/>
      </xdr:nvSpPr>
      <xdr:spPr>
        <a:xfrm>
          <a:off x="3746500" y="133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87037</xdr:rowOff>
    </xdr:from>
    <xdr:ext cx="534377" cy="259045"/>
    <xdr:sp macro="" textlink="">
      <xdr:nvSpPr>
        <xdr:cNvPr id="201" name="テキスト ボックス 200"/>
        <xdr:cNvSpPr txBox="1"/>
      </xdr:nvSpPr>
      <xdr:spPr>
        <a:xfrm>
          <a:off x="3530111" y="134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140309</xdr:rowOff>
    </xdr:from>
    <xdr:to>
      <xdr:col>15</xdr:col>
      <xdr:colOff>101600</xdr:colOff>
      <xdr:row>78</xdr:row>
      <xdr:rowOff>70459</xdr:rowOff>
    </xdr:to>
    <xdr:sp macro="" textlink="">
      <xdr:nvSpPr>
        <xdr:cNvPr id="202" name="楕円 201"/>
        <xdr:cNvSpPr/>
      </xdr:nvSpPr>
      <xdr:spPr>
        <a:xfrm>
          <a:off x="2857500" y="133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61586</xdr:rowOff>
    </xdr:from>
    <xdr:ext cx="534377" cy="259045"/>
    <xdr:sp macro="" textlink="">
      <xdr:nvSpPr>
        <xdr:cNvPr id="203" name="テキスト ボックス 202"/>
        <xdr:cNvSpPr txBox="1"/>
      </xdr:nvSpPr>
      <xdr:spPr>
        <a:xfrm>
          <a:off x="2641111" y="13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5232</xdr:rowOff>
    </xdr:from>
    <xdr:to>
      <xdr:col>10</xdr:col>
      <xdr:colOff>165100</xdr:colOff>
      <xdr:row>78</xdr:row>
      <xdr:rowOff>106832</xdr:rowOff>
    </xdr:to>
    <xdr:sp macro="" textlink="">
      <xdr:nvSpPr>
        <xdr:cNvPr id="204" name="楕円 203"/>
        <xdr:cNvSpPr/>
      </xdr:nvSpPr>
      <xdr:spPr>
        <a:xfrm>
          <a:off x="1968500" y="133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97959</xdr:rowOff>
    </xdr:from>
    <xdr:ext cx="534377" cy="259045"/>
    <xdr:sp macro="" textlink="">
      <xdr:nvSpPr>
        <xdr:cNvPr id="205" name="テキスト ボックス 204"/>
        <xdr:cNvSpPr txBox="1"/>
      </xdr:nvSpPr>
      <xdr:spPr>
        <a:xfrm>
          <a:off x="1752111" y="1347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6641</xdr:rowOff>
    </xdr:from>
    <xdr:to>
      <xdr:col>6</xdr:col>
      <xdr:colOff>38100</xdr:colOff>
      <xdr:row>78</xdr:row>
      <xdr:rowOff>108241</xdr:rowOff>
    </xdr:to>
    <xdr:sp macro="" textlink="">
      <xdr:nvSpPr>
        <xdr:cNvPr id="206" name="楕円 205"/>
        <xdr:cNvSpPr/>
      </xdr:nvSpPr>
      <xdr:spPr>
        <a:xfrm>
          <a:off x="1079500" y="1337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99368</xdr:rowOff>
    </xdr:from>
    <xdr:ext cx="534377" cy="259045"/>
    <xdr:sp macro="" textlink="">
      <xdr:nvSpPr>
        <xdr:cNvPr id="207" name="テキスト ボックス 206"/>
        <xdr:cNvSpPr txBox="1"/>
      </xdr:nvSpPr>
      <xdr:spPr>
        <a:xfrm>
          <a:off x="863111" y="1347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59246</xdr:rowOff>
    </xdr:from>
    <xdr:to>
      <xdr:col>24</xdr:col>
      <xdr:colOff>63500</xdr:colOff>
      <xdr:row>97</xdr:row>
      <xdr:rowOff>11392</xdr:rowOff>
    </xdr:to>
    <xdr:cxnSp macro="">
      <xdr:nvCxnSpPr>
        <xdr:cNvPr id="237" name="直線コネクタ 236"/>
        <xdr:cNvCxnSpPr/>
      </xdr:nvCxnSpPr>
      <xdr:spPr>
        <a:xfrm>
          <a:off x="3797300" y="16518446"/>
          <a:ext cx="838200" cy="1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59246</xdr:rowOff>
    </xdr:from>
    <xdr:to>
      <xdr:col>19</xdr:col>
      <xdr:colOff>177800</xdr:colOff>
      <xdr:row>96</xdr:row>
      <xdr:rowOff>167563</xdr:rowOff>
    </xdr:to>
    <xdr:cxnSp macro="">
      <xdr:nvCxnSpPr>
        <xdr:cNvPr id="240" name="直線コネクタ 239"/>
        <xdr:cNvCxnSpPr/>
      </xdr:nvCxnSpPr>
      <xdr:spPr>
        <a:xfrm flipV="1">
          <a:off x="2908300" y="16518446"/>
          <a:ext cx="889000" cy="10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166763</xdr:rowOff>
    </xdr:from>
    <xdr:to>
      <xdr:col>15</xdr:col>
      <xdr:colOff>50800</xdr:colOff>
      <xdr:row>96</xdr:row>
      <xdr:rowOff>167563</xdr:rowOff>
    </xdr:to>
    <xdr:cxnSp macro="">
      <xdr:nvCxnSpPr>
        <xdr:cNvPr id="243" name="直線コネクタ 242"/>
        <xdr:cNvCxnSpPr/>
      </xdr:nvCxnSpPr>
      <xdr:spPr>
        <a:xfrm>
          <a:off x="2019300" y="1662596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166763</xdr:rowOff>
    </xdr:from>
    <xdr:to>
      <xdr:col>10</xdr:col>
      <xdr:colOff>114300</xdr:colOff>
      <xdr:row>97</xdr:row>
      <xdr:rowOff>62040</xdr:rowOff>
    </xdr:to>
    <xdr:cxnSp macro="">
      <xdr:nvCxnSpPr>
        <xdr:cNvPr id="246" name="直線コネクタ 245"/>
        <xdr:cNvCxnSpPr/>
      </xdr:nvCxnSpPr>
      <xdr:spPr>
        <a:xfrm flipV="1">
          <a:off x="1130300" y="16625963"/>
          <a:ext cx="889000" cy="6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132042</xdr:rowOff>
    </xdr:from>
    <xdr:to>
      <xdr:col>24</xdr:col>
      <xdr:colOff>114300</xdr:colOff>
      <xdr:row>97</xdr:row>
      <xdr:rowOff>62192</xdr:rowOff>
    </xdr:to>
    <xdr:sp macro="" textlink="">
      <xdr:nvSpPr>
        <xdr:cNvPr id="256" name="楕円 255"/>
        <xdr:cNvSpPr/>
      </xdr:nvSpPr>
      <xdr:spPr>
        <a:xfrm>
          <a:off x="4584700" y="165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110469</xdr:rowOff>
    </xdr:from>
    <xdr:ext cx="534377" cy="259045"/>
    <xdr:sp macro="" textlink="">
      <xdr:nvSpPr>
        <xdr:cNvPr id="257" name="扶助費該当値テキスト"/>
        <xdr:cNvSpPr txBox="1"/>
      </xdr:nvSpPr>
      <xdr:spPr>
        <a:xfrm>
          <a:off x="4686300" y="165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8446</xdr:rowOff>
    </xdr:from>
    <xdr:to>
      <xdr:col>20</xdr:col>
      <xdr:colOff>38100</xdr:colOff>
      <xdr:row>96</xdr:row>
      <xdr:rowOff>110046</xdr:rowOff>
    </xdr:to>
    <xdr:sp macro="" textlink="">
      <xdr:nvSpPr>
        <xdr:cNvPr id="258" name="楕円 257"/>
        <xdr:cNvSpPr/>
      </xdr:nvSpPr>
      <xdr:spPr>
        <a:xfrm>
          <a:off x="3746500" y="164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126573</xdr:rowOff>
    </xdr:from>
    <xdr:ext cx="534377" cy="259045"/>
    <xdr:sp macro="" textlink="">
      <xdr:nvSpPr>
        <xdr:cNvPr id="259" name="テキスト ボックス 258"/>
        <xdr:cNvSpPr txBox="1"/>
      </xdr:nvSpPr>
      <xdr:spPr>
        <a:xfrm>
          <a:off x="3530111" y="162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116763</xdr:rowOff>
    </xdr:from>
    <xdr:to>
      <xdr:col>15</xdr:col>
      <xdr:colOff>101600</xdr:colOff>
      <xdr:row>97</xdr:row>
      <xdr:rowOff>46913</xdr:rowOff>
    </xdr:to>
    <xdr:sp macro="" textlink="">
      <xdr:nvSpPr>
        <xdr:cNvPr id="260" name="楕円 259"/>
        <xdr:cNvSpPr/>
      </xdr:nvSpPr>
      <xdr:spPr>
        <a:xfrm>
          <a:off x="2857500" y="165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63440</xdr:rowOff>
    </xdr:from>
    <xdr:ext cx="534377" cy="259045"/>
    <xdr:sp macro="" textlink="">
      <xdr:nvSpPr>
        <xdr:cNvPr id="261" name="テキスト ボックス 260"/>
        <xdr:cNvSpPr txBox="1"/>
      </xdr:nvSpPr>
      <xdr:spPr>
        <a:xfrm>
          <a:off x="2641111" y="1635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115963</xdr:rowOff>
    </xdr:from>
    <xdr:to>
      <xdr:col>10</xdr:col>
      <xdr:colOff>165100</xdr:colOff>
      <xdr:row>97</xdr:row>
      <xdr:rowOff>46113</xdr:rowOff>
    </xdr:to>
    <xdr:sp macro="" textlink="">
      <xdr:nvSpPr>
        <xdr:cNvPr id="262" name="楕円 261"/>
        <xdr:cNvSpPr/>
      </xdr:nvSpPr>
      <xdr:spPr>
        <a:xfrm>
          <a:off x="1968500" y="1657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37240</xdr:rowOff>
    </xdr:from>
    <xdr:ext cx="534377" cy="259045"/>
    <xdr:sp macro="" textlink="">
      <xdr:nvSpPr>
        <xdr:cNvPr id="263" name="テキスト ボックス 262"/>
        <xdr:cNvSpPr txBox="1"/>
      </xdr:nvSpPr>
      <xdr:spPr>
        <a:xfrm>
          <a:off x="1752111" y="1666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11240</xdr:rowOff>
    </xdr:from>
    <xdr:to>
      <xdr:col>6</xdr:col>
      <xdr:colOff>38100</xdr:colOff>
      <xdr:row>97</xdr:row>
      <xdr:rowOff>112840</xdr:rowOff>
    </xdr:to>
    <xdr:sp macro="" textlink="">
      <xdr:nvSpPr>
        <xdr:cNvPr id="264" name="楕円 263"/>
        <xdr:cNvSpPr/>
      </xdr:nvSpPr>
      <xdr:spPr>
        <a:xfrm>
          <a:off x="1079500" y="166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103967</xdr:rowOff>
    </xdr:from>
    <xdr:ext cx="534377" cy="259045"/>
    <xdr:sp macro="" textlink="">
      <xdr:nvSpPr>
        <xdr:cNvPr id="265" name="テキスト ボックス 264"/>
        <xdr:cNvSpPr txBox="1"/>
      </xdr:nvSpPr>
      <xdr:spPr>
        <a:xfrm>
          <a:off x="863111" y="167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143622</xdr:rowOff>
    </xdr:from>
    <xdr:to>
      <xdr:col>55</xdr:col>
      <xdr:colOff>0</xdr:colOff>
      <xdr:row>36</xdr:row>
      <xdr:rowOff>168673</xdr:rowOff>
    </xdr:to>
    <xdr:cxnSp macro="">
      <xdr:nvCxnSpPr>
        <xdr:cNvPr id="296" name="直線コネクタ 295"/>
        <xdr:cNvCxnSpPr/>
      </xdr:nvCxnSpPr>
      <xdr:spPr>
        <a:xfrm flipV="1">
          <a:off x="9639300" y="6315822"/>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168673</xdr:rowOff>
    </xdr:from>
    <xdr:to>
      <xdr:col>50</xdr:col>
      <xdr:colOff>114300</xdr:colOff>
      <xdr:row>37</xdr:row>
      <xdr:rowOff>14855</xdr:rowOff>
    </xdr:to>
    <xdr:cxnSp macro="">
      <xdr:nvCxnSpPr>
        <xdr:cNvPr id="299" name="直線コネクタ 298"/>
        <xdr:cNvCxnSpPr/>
      </xdr:nvCxnSpPr>
      <xdr:spPr>
        <a:xfrm flipV="1">
          <a:off x="8750300" y="6340873"/>
          <a:ext cx="889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31899</xdr:rowOff>
    </xdr:from>
    <xdr:to>
      <xdr:col>45</xdr:col>
      <xdr:colOff>177800</xdr:colOff>
      <xdr:row>37</xdr:row>
      <xdr:rowOff>14855</xdr:rowOff>
    </xdr:to>
    <xdr:cxnSp macro="">
      <xdr:nvCxnSpPr>
        <xdr:cNvPr id="302" name="直線コネクタ 301"/>
        <xdr:cNvCxnSpPr/>
      </xdr:nvCxnSpPr>
      <xdr:spPr>
        <a:xfrm>
          <a:off x="7861300" y="6204099"/>
          <a:ext cx="889000" cy="1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31899</xdr:rowOff>
    </xdr:from>
    <xdr:to>
      <xdr:col>41</xdr:col>
      <xdr:colOff>50800</xdr:colOff>
      <xdr:row>37</xdr:row>
      <xdr:rowOff>35645</xdr:rowOff>
    </xdr:to>
    <xdr:cxnSp macro="">
      <xdr:nvCxnSpPr>
        <xdr:cNvPr id="305" name="直線コネクタ 304"/>
        <xdr:cNvCxnSpPr/>
      </xdr:nvCxnSpPr>
      <xdr:spPr>
        <a:xfrm flipV="1">
          <a:off x="6972300" y="6204099"/>
          <a:ext cx="889000" cy="17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7" name="テキスト ボックス 306"/>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09" name="テキスト ボックス 308"/>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92822</xdr:rowOff>
    </xdr:from>
    <xdr:to>
      <xdr:col>55</xdr:col>
      <xdr:colOff>50800</xdr:colOff>
      <xdr:row>37</xdr:row>
      <xdr:rowOff>22972</xdr:rowOff>
    </xdr:to>
    <xdr:sp macro="" textlink="">
      <xdr:nvSpPr>
        <xdr:cNvPr id="315" name="楕円 314"/>
        <xdr:cNvSpPr/>
      </xdr:nvSpPr>
      <xdr:spPr>
        <a:xfrm>
          <a:off x="10426700" y="62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115699</xdr:rowOff>
    </xdr:from>
    <xdr:ext cx="599010" cy="259045"/>
    <xdr:sp macro="" textlink="">
      <xdr:nvSpPr>
        <xdr:cNvPr id="316" name="補助費等該当値テキスト"/>
        <xdr:cNvSpPr txBox="1"/>
      </xdr:nvSpPr>
      <xdr:spPr>
        <a:xfrm>
          <a:off x="10528300" y="611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117873</xdr:rowOff>
    </xdr:from>
    <xdr:to>
      <xdr:col>50</xdr:col>
      <xdr:colOff>165100</xdr:colOff>
      <xdr:row>37</xdr:row>
      <xdr:rowOff>48023</xdr:rowOff>
    </xdr:to>
    <xdr:sp macro="" textlink="">
      <xdr:nvSpPr>
        <xdr:cNvPr id="317" name="楕円 316"/>
        <xdr:cNvSpPr/>
      </xdr:nvSpPr>
      <xdr:spPr>
        <a:xfrm>
          <a:off x="9588500" y="62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64550</xdr:rowOff>
    </xdr:from>
    <xdr:ext cx="599010" cy="259045"/>
    <xdr:sp macro="" textlink="">
      <xdr:nvSpPr>
        <xdr:cNvPr id="318" name="テキスト ボックス 317"/>
        <xdr:cNvSpPr txBox="1"/>
      </xdr:nvSpPr>
      <xdr:spPr>
        <a:xfrm>
          <a:off x="9339795" y="606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135505</xdr:rowOff>
    </xdr:from>
    <xdr:to>
      <xdr:col>46</xdr:col>
      <xdr:colOff>38100</xdr:colOff>
      <xdr:row>37</xdr:row>
      <xdr:rowOff>65655</xdr:rowOff>
    </xdr:to>
    <xdr:sp macro="" textlink="">
      <xdr:nvSpPr>
        <xdr:cNvPr id="319" name="楕円 318"/>
        <xdr:cNvSpPr/>
      </xdr:nvSpPr>
      <xdr:spPr>
        <a:xfrm>
          <a:off x="8699500" y="630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82182</xdr:rowOff>
    </xdr:from>
    <xdr:ext cx="599010" cy="259045"/>
    <xdr:sp macro="" textlink="">
      <xdr:nvSpPr>
        <xdr:cNvPr id="320" name="テキスト ボックス 319"/>
        <xdr:cNvSpPr txBox="1"/>
      </xdr:nvSpPr>
      <xdr:spPr>
        <a:xfrm>
          <a:off x="8450795" y="608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152549</xdr:rowOff>
    </xdr:from>
    <xdr:to>
      <xdr:col>41</xdr:col>
      <xdr:colOff>101600</xdr:colOff>
      <xdr:row>36</xdr:row>
      <xdr:rowOff>82699</xdr:rowOff>
    </xdr:to>
    <xdr:sp macro="" textlink="">
      <xdr:nvSpPr>
        <xdr:cNvPr id="321" name="楕円 320"/>
        <xdr:cNvSpPr/>
      </xdr:nvSpPr>
      <xdr:spPr>
        <a:xfrm>
          <a:off x="7810500" y="61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99226</xdr:rowOff>
    </xdr:from>
    <xdr:ext cx="599010" cy="259045"/>
    <xdr:sp macro="" textlink="">
      <xdr:nvSpPr>
        <xdr:cNvPr id="322" name="テキスト ボックス 321"/>
        <xdr:cNvSpPr txBox="1"/>
      </xdr:nvSpPr>
      <xdr:spPr>
        <a:xfrm>
          <a:off x="7561795" y="592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156295</xdr:rowOff>
    </xdr:from>
    <xdr:to>
      <xdr:col>36</xdr:col>
      <xdr:colOff>165100</xdr:colOff>
      <xdr:row>37</xdr:row>
      <xdr:rowOff>86445</xdr:rowOff>
    </xdr:to>
    <xdr:sp macro="" textlink="">
      <xdr:nvSpPr>
        <xdr:cNvPr id="323" name="楕円 322"/>
        <xdr:cNvSpPr/>
      </xdr:nvSpPr>
      <xdr:spPr>
        <a:xfrm>
          <a:off x="6921500" y="63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102972</xdr:rowOff>
    </xdr:from>
    <xdr:ext cx="599010" cy="259045"/>
    <xdr:sp macro="" textlink="">
      <xdr:nvSpPr>
        <xdr:cNvPr id="324" name="テキスト ボックス 323"/>
        <xdr:cNvSpPr txBox="1"/>
      </xdr:nvSpPr>
      <xdr:spPr>
        <a:xfrm>
          <a:off x="6672795" y="610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55605</xdr:rowOff>
    </xdr:from>
    <xdr:to>
      <xdr:col>55</xdr:col>
      <xdr:colOff>0</xdr:colOff>
      <xdr:row>58</xdr:row>
      <xdr:rowOff>76428</xdr:rowOff>
    </xdr:to>
    <xdr:cxnSp macro="">
      <xdr:nvCxnSpPr>
        <xdr:cNvPr id="351" name="直線コネクタ 350"/>
        <xdr:cNvCxnSpPr/>
      </xdr:nvCxnSpPr>
      <xdr:spPr>
        <a:xfrm flipV="1">
          <a:off x="9639300" y="9999705"/>
          <a:ext cx="838200" cy="2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76428</xdr:rowOff>
    </xdr:from>
    <xdr:to>
      <xdr:col>50</xdr:col>
      <xdr:colOff>114300</xdr:colOff>
      <xdr:row>58</xdr:row>
      <xdr:rowOff>82157</xdr:rowOff>
    </xdr:to>
    <xdr:cxnSp macro="">
      <xdr:nvCxnSpPr>
        <xdr:cNvPr id="354" name="直線コネクタ 353"/>
        <xdr:cNvCxnSpPr/>
      </xdr:nvCxnSpPr>
      <xdr:spPr>
        <a:xfrm flipV="1">
          <a:off x="8750300" y="1002052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27032</xdr:rowOff>
    </xdr:from>
    <xdr:to>
      <xdr:col>45</xdr:col>
      <xdr:colOff>177800</xdr:colOff>
      <xdr:row>58</xdr:row>
      <xdr:rowOff>82157</xdr:rowOff>
    </xdr:to>
    <xdr:cxnSp macro="">
      <xdr:nvCxnSpPr>
        <xdr:cNvPr id="357" name="直線コネクタ 356"/>
        <xdr:cNvCxnSpPr/>
      </xdr:nvCxnSpPr>
      <xdr:spPr>
        <a:xfrm>
          <a:off x="7861300" y="9971132"/>
          <a:ext cx="8890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27032</xdr:rowOff>
    </xdr:from>
    <xdr:to>
      <xdr:col>41</xdr:col>
      <xdr:colOff>50800</xdr:colOff>
      <xdr:row>58</xdr:row>
      <xdr:rowOff>37814</xdr:rowOff>
    </xdr:to>
    <xdr:cxnSp macro="">
      <xdr:nvCxnSpPr>
        <xdr:cNvPr id="360" name="直線コネクタ 359"/>
        <xdr:cNvCxnSpPr/>
      </xdr:nvCxnSpPr>
      <xdr:spPr>
        <a:xfrm flipV="1">
          <a:off x="6972300" y="9971132"/>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4805</xdr:rowOff>
    </xdr:from>
    <xdr:to>
      <xdr:col>55</xdr:col>
      <xdr:colOff>50800</xdr:colOff>
      <xdr:row>58</xdr:row>
      <xdr:rowOff>106405</xdr:rowOff>
    </xdr:to>
    <xdr:sp macro="" textlink="">
      <xdr:nvSpPr>
        <xdr:cNvPr id="370" name="楕円 369"/>
        <xdr:cNvSpPr/>
      </xdr:nvSpPr>
      <xdr:spPr>
        <a:xfrm>
          <a:off x="10426700" y="99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25628</xdr:rowOff>
    </xdr:from>
    <xdr:to>
      <xdr:col>50</xdr:col>
      <xdr:colOff>165100</xdr:colOff>
      <xdr:row>58</xdr:row>
      <xdr:rowOff>127228</xdr:rowOff>
    </xdr:to>
    <xdr:sp macro="" textlink="">
      <xdr:nvSpPr>
        <xdr:cNvPr id="372" name="楕円 371"/>
        <xdr:cNvSpPr/>
      </xdr:nvSpPr>
      <xdr:spPr>
        <a:xfrm>
          <a:off x="9588500" y="99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118355</xdr:rowOff>
    </xdr:from>
    <xdr:ext cx="599010" cy="259045"/>
    <xdr:sp macro="" textlink="">
      <xdr:nvSpPr>
        <xdr:cNvPr id="373" name="テキスト ボックス 372"/>
        <xdr:cNvSpPr txBox="1"/>
      </xdr:nvSpPr>
      <xdr:spPr>
        <a:xfrm>
          <a:off x="9339795" y="1006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31357</xdr:rowOff>
    </xdr:from>
    <xdr:to>
      <xdr:col>46</xdr:col>
      <xdr:colOff>38100</xdr:colOff>
      <xdr:row>58</xdr:row>
      <xdr:rowOff>132957</xdr:rowOff>
    </xdr:to>
    <xdr:sp macro="" textlink="">
      <xdr:nvSpPr>
        <xdr:cNvPr id="374" name="楕円 373"/>
        <xdr:cNvSpPr/>
      </xdr:nvSpPr>
      <xdr:spPr>
        <a:xfrm>
          <a:off x="8699500" y="997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124084</xdr:rowOff>
    </xdr:from>
    <xdr:ext cx="599010" cy="259045"/>
    <xdr:sp macro="" textlink="">
      <xdr:nvSpPr>
        <xdr:cNvPr id="375" name="テキスト ボックス 374"/>
        <xdr:cNvSpPr txBox="1"/>
      </xdr:nvSpPr>
      <xdr:spPr>
        <a:xfrm>
          <a:off x="8450795" y="1006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147682</xdr:rowOff>
    </xdr:from>
    <xdr:to>
      <xdr:col>41</xdr:col>
      <xdr:colOff>101600</xdr:colOff>
      <xdr:row>58</xdr:row>
      <xdr:rowOff>77832</xdr:rowOff>
    </xdr:to>
    <xdr:sp macro="" textlink="">
      <xdr:nvSpPr>
        <xdr:cNvPr id="376" name="楕円 375"/>
        <xdr:cNvSpPr/>
      </xdr:nvSpPr>
      <xdr:spPr>
        <a:xfrm>
          <a:off x="7810500" y="99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68959</xdr:rowOff>
    </xdr:from>
    <xdr:ext cx="599010" cy="259045"/>
    <xdr:sp macro="" textlink="">
      <xdr:nvSpPr>
        <xdr:cNvPr id="377" name="テキスト ボックス 376"/>
        <xdr:cNvSpPr txBox="1"/>
      </xdr:nvSpPr>
      <xdr:spPr>
        <a:xfrm>
          <a:off x="7561795" y="100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158464</xdr:rowOff>
    </xdr:from>
    <xdr:to>
      <xdr:col>36</xdr:col>
      <xdr:colOff>165100</xdr:colOff>
      <xdr:row>58</xdr:row>
      <xdr:rowOff>88614</xdr:rowOff>
    </xdr:to>
    <xdr:sp macro="" textlink="">
      <xdr:nvSpPr>
        <xdr:cNvPr id="378" name="楕円 377"/>
        <xdr:cNvSpPr/>
      </xdr:nvSpPr>
      <xdr:spPr>
        <a:xfrm>
          <a:off x="6921500" y="99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79741</xdr:rowOff>
    </xdr:from>
    <xdr:ext cx="599010" cy="259045"/>
    <xdr:sp macro="" textlink="">
      <xdr:nvSpPr>
        <xdr:cNvPr id="379" name="テキスト ボックス 378"/>
        <xdr:cNvSpPr txBox="1"/>
      </xdr:nvSpPr>
      <xdr:spPr>
        <a:xfrm>
          <a:off x="6672795" y="1002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138429</xdr:rowOff>
    </xdr:from>
    <xdr:to>
      <xdr:col>55</xdr:col>
      <xdr:colOff>0</xdr:colOff>
      <xdr:row>78</xdr:row>
      <xdr:rowOff>156609</xdr:rowOff>
    </xdr:to>
    <xdr:cxnSp macro="">
      <xdr:nvCxnSpPr>
        <xdr:cNvPr id="408" name="直線コネクタ 407"/>
        <xdr:cNvCxnSpPr/>
      </xdr:nvCxnSpPr>
      <xdr:spPr>
        <a:xfrm flipV="1">
          <a:off x="9639300" y="13511529"/>
          <a:ext cx="8382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130510</xdr:rowOff>
    </xdr:from>
    <xdr:to>
      <xdr:col>50</xdr:col>
      <xdr:colOff>114300</xdr:colOff>
      <xdr:row>78</xdr:row>
      <xdr:rowOff>156609</xdr:rowOff>
    </xdr:to>
    <xdr:cxnSp macro="">
      <xdr:nvCxnSpPr>
        <xdr:cNvPr id="411" name="直線コネクタ 410"/>
        <xdr:cNvCxnSpPr/>
      </xdr:nvCxnSpPr>
      <xdr:spPr>
        <a:xfrm>
          <a:off x="8750300" y="13503610"/>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145813</xdr:rowOff>
    </xdr:from>
    <xdr:to>
      <xdr:col>45</xdr:col>
      <xdr:colOff>177800</xdr:colOff>
      <xdr:row>78</xdr:row>
      <xdr:rowOff>130510</xdr:rowOff>
    </xdr:to>
    <xdr:cxnSp macro="">
      <xdr:nvCxnSpPr>
        <xdr:cNvPr id="414" name="直線コネクタ 413"/>
        <xdr:cNvCxnSpPr/>
      </xdr:nvCxnSpPr>
      <xdr:spPr>
        <a:xfrm>
          <a:off x="7861300" y="13347463"/>
          <a:ext cx="889000" cy="1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8" name="テキスト ボックス 417"/>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87629</xdr:rowOff>
    </xdr:from>
    <xdr:to>
      <xdr:col>55</xdr:col>
      <xdr:colOff>50800</xdr:colOff>
      <xdr:row>79</xdr:row>
      <xdr:rowOff>17779</xdr:rowOff>
    </xdr:to>
    <xdr:sp macro="" textlink="">
      <xdr:nvSpPr>
        <xdr:cNvPr id="424" name="楕円 423"/>
        <xdr:cNvSpPr/>
      </xdr:nvSpPr>
      <xdr:spPr>
        <a:xfrm>
          <a:off x="10426700" y="134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11615</xdr:rowOff>
    </xdr:from>
    <xdr:ext cx="534377" cy="259045"/>
    <xdr:sp macro="" textlink="">
      <xdr:nvSpPr>
        <xdr:cNvPr id="425" name="普通建設事業費 （ うち新規整備　）該当値テキスト"/>
        <xdr:cNvSpPr txBox="1"/>
      </xdr:nvSpPr>
      <xdr:spPr>
        <a:xfrm>
          <a:off x="10528300" y="133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105809</xdr:rowOff>
    </xdr:from>
    <xdr:to>
      <xdr:col>50</xdr:col>
      <xdr:colOff>165100</xdr:colOff>
      <xdr:row>79</xdr:row>
      <xdr:rowOff>35959</xdr:rowOff>
    </xdr:to>
    <xdr:sp macro="" textlink="">
      <xdr:nvSpPr>
        <xdr:cNvPr id="426" name="楕円 425"/>
        <xdr:cNvSpPr/>
      </xdr:nvSpPr>
      <xdr:spPr>
        <a:xfrm>
          <a:off x="9588500" y="134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27086</xdr:rowOff>
    </xdr:from>
    <xdr:ext cx="534377" cy="259045"/>
    <xdr:sp macro="" textlink="">
      <xdr:nvSpPr>
        <xdr:cNvPr id="427" name="テキスト ボックス 426"/>
        <xdr:cNvSpPr txBox="1"/>
      </xdr:nvSpPr>
      <xdr:spPr>
        <a:xfrm>
          <a:off x="9372111" y="1357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79710</xdr:rowOff>
    </xdr:from>
    <xdr:to>
      <xdr:col>46</xdr:col>
      <xdr:colOff>38100</xdr:colOff>
      <xdr:row>79</xdr:row>
      <xdr:rowOff>9860</xdr:rowOff>
    </xdr:to>
    <xdr:sp macro="" textlink="">
      <xdr:nvSpPr>
        <xdr:cNvPr id="428" name="楕円 427"/>
        <xdr:cNvSpPr/>
      </xdr:nvSpPr>
      <xdr:spPr>
        <a:xfrm>
          <a:off x="8699500" y="134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987</xdr:rowOff>
    </xdr:from>
    <xdr:ext cx="534377" cy="259045"/>
    <xdr:sp macro="" textlink="">
      <xdr:nvSpPr>
        <xdr:cNvPr id="429" name="テキスト ボックス 428"/>
        <xdr:cNvSpPr txBox="1"/>
      </xdr:nvSpPr>
      <xdr:spPr>
        <a:xfrm>
          <a:off x="8483111" y="1354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95013</xdr:rowOff>
    </xdr:from>
    <xdr:to>
      <xdr:col>41</xdr:col>
      <xdr:colOff>101600</xdr:colOff>
      <xdr:row>78</xdr:row>
      <xdr:rowOff>25163</xdr:rowOff>
    </xdr:to>
    <xdr:sp macro="" textlink="">
      <xdr:nvSpPr>
        <xdr:cNvPr id="430" name="楕円 429"/>
        <xdr:cNvSpPr/>
      </xdr:nvSpPr>
      <xdr:spPr>
        <a:xfrm>
          <a:off x="7810500" y="132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41690</xdr:rowOff>
    </xdr:from>
    <xdr:ext cx="599010" cy="259045"/>
    <xdr:sp macro="" textlink="">
      <xdr:nvSpPr>
        <xdr:cNvPr id="431" name="テキスト ボックス 430"/>
        <xdr:cNvSpPr txBox="1"/>
      </xdr:nvSpPr>
      <xdr:spPr>
        <a:xfrm>
          <a:off x="7561795" y="1307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60951</xdr:rowOff>
    </xdr:from>
    <xdr:to>
      <xdr:col>55</xdr:col>
      <xdr:colOff>0</xdr:colOff>
      <xdr:row>98</xdr:row>
      <xdr:rowOff>108083</xdr:rowOff>
    </xdr:to>
    <xdr:cxnSp macro="">
      <xdr:nvCxnSpPr>
        <xdr:cNvPr id="460" name="直線コネクタ 459"/>
        <xdr:cNvCxnSpPr/>
      </xdr:nvCxnSpPr>
      <xdr:spPr>
        <a:xfrm flipV="1">
          <a:off x="9639300" y="16863051"/>
          <a:ext cx="838200" cy="4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108083</xdr:rowOff>
    </xdr:from>
    <xdr:to>
      <xdr:col>50</xdr:col>
      <xdr:colOff>114300</xdr:colOff>
      <xdr:row>98</xdr:row>
      <xdr:rowOff>152589</xdr:rowOff>
    </xdr:to>
    <xdr:cxnSp macro="">
      <xdr:nvCxnSpPr>
        <xdr:cNvPr id="463" name="直線コネクタ 462"/>
        <xdr:cNvCxnSpPr/>
      </xdr:nvCxnSpPr>
      <xdr:spPr>
        <a:xfrm flipV="1">
          <a:off x="8750300" y="16910183"/>
          <a:ext cx="889000" cy="4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152589</xdr:rowOff>
    </xdr:from>
    <xdr:to>
      <xdr:col>45</xdr:col>
      <xdr:colOff>177800</xdr:colOff>
      <xdr:row>99</xdr:row>
      <xdr:rowOff>1451</xdr:rowOff>
    </xdr:to>
    <xdr:cxnSp macro="">
      <xdr:nvCxnSpPr>
        <xdr:cNvPr id="466" name="直線コネクタ 465"/>
        <xdr:cNvCxnSpPr/>
      </xdr:nvCxnSpPr>
      <xdr:spPr>
        <a:xfrm flipV="1">
          <a:off x="7861300" y="16954689"/>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10151</xdr:rowOff>
    </xdr:from>
    <xdr:to>
      <xdr:col>55</xdr:col>
      <xdr:colOff>50800</xdr:colOff>
      <xdr:row>98</xdr:row>
      <xdr:rowOff>111751</xdr:rowOff>
    </xdr:to>
    <xdr:sp macro="" textlink="">
      <xdr:nvSpPr>
        <xdr:cNvPr id="476" name="楕円 475"/>
        <xdr:cNvSpPr/>
      </xdr:nvSpPr>
      <xdr:spPr>
        <a:xfrm>
          <a:off x="10426700" y="1681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160028</xdr:rowOff>
    </xdr:from>
    <xdr:ext cx="599010" cy="259045"/>
    <xdr:sp macro="" textlink="">
      <xdr:nvSpPr>
        <xdr:cNvPr id="477" name="普通建設事業費 （ うち更新整備　）該当値テキスト"/>
        <xdr:cNvSpPr txBox="1"/>
      </xdr:nvSpPr>
      <xdr:spPr>
        <a:xfrm>
          <a:off x="10528300" y="1679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57283</xdr:rowOff>
    </xdr:from>
    <xdr:to>
      <xdr:col>50</xdr:col>
      <xdr:colOff>165100</xdr:colOff>
      <xdr:row>98</xdr:row>
      <xdr:rowOff>158883</xdr:rowOff>
    </xdr:to>
    <xdr:sp macro="" textlink="">
      <xdr:nvSpPr>
        <xdr:cNvPr id="478" name="楕円 477"/>
        <xdr:cNvSpPr/>
      </xdr:nvSpPr>
      <xdr:spPr>
        <a:xfrm>
          <a:off x="9588500" y="168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150010</xdr:rowOff>
    </xdr:from>
    <xdr:ext cx="534377" cy="259045"/>
    <xdr:sp macro="" textlink="">
      <xdr:nvSpPr>
        <xdr:cNvPr id="479" name="テキスト ボックス 478"/>
        <xdr:cNvSpPr txBox="1"/>
      </xdr:nvSpPr>
      <xdr:spPr>
        <a:xfrm>
          <a:off x="9372111" y="169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101789</xdr:rowOff>
    </xdr:from>
    <xdr:to>
      <xdr:col>46</xdr:col>
      <xdr:colOff>38100</xdr:colOff>
      <xdr:row>99</xdr:row>
      <xdr:rowOff>31939</xdr:rowOff>
    </xdr:to>
    <xdr:sp macro="" textlink="">
      <xdr:nvSpPr>
        <xdr:cNvPr id="480" name="楕円 479"/>
        <xdr:cNvSpPr/>
      </xdr:nvSpPr>
      <xdr:spPr>
        <a:xfrm>
          <a:off x="8699500" y="1690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23066</xdr:rowOff>
    </xdr:from>
    <xdr:ext cx="534377" cy="259045"/>
    <xdr:sp macro="" textlink="">
      <xdr:nvSpPr>
        <xdr:cNvPr id="481" name="テキスト ボックス 480"/>
        <xdr:cNvSpPr txBox="1"/>
      </xdr:nvSpPr>
      <xdr:spPr>
        <a:xfrm>
          <a:off x="8483111" y="1699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122101</xdr:rowOff>
    </xdr:from>
    <xdr:to>
      <xdr:col>41</xdr:col>
      <xdr:colOff>101600</xdr:colOff>
      <xdr:row>99</xdr:row>
      <xdr:rowOff>52251</xdr:rowOff>
    </xdr:to>
    <xdr:sp macro="" textlink="">
      <xdr:nvSpPr>
        <xdr:cNvPr id="482" name="楕円 481"/>
        <xdr:cNvSpPr/>
      </xdr:nvSpPr>
      <xdr:spPr>
        <a:xfrm>
          <a:off x="7810500" y="169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43378</xdr:rowOff>
    </xdr:from>
    <xdr:ext cx="534377" cy="259045"/>
    <xdr:sp macro="" textlink="">
      <xdr:nvSpPr>
        <xdr:cNvPr id="483" name="テキスト ボックス 482"/>
        <xdr:cNvSpPr txBox="1"/>
      </xdr:nvSpPr>
      <xdr:spPr>
        <a:xfrm>
          <a:off x="7594111" y="1701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88818</xdr:rowOff>
    </xdr:from>
    <xdr:to>
      <xdr:col>76</xdr:col>
      <xdr:colOff>114300</xdr:colOff>
      <xdr:row>38</xdr:row>
      <xdr:rowOff>139700</xdr:rowOff>
    </xdr:to>
    <xdr:cxnSp macro="">
      <xdr:nvCxnSpPr>
        <xdr:cNvPr id="516" name="直線コネクタ 515"/>
        <xdr:cNvCxnSpPr/>
      </xdr:nvCxnSpPr>
      <xdr:spPr>
        <a:xfrm>
          <a:off x="13703300" y="6603918"/>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79971</xdr:rowOff>
    </xdr:from>
    <xdr:to>
      <xdr:col>71</xdr:col>
      <xdr:colOff>177800</xdr:colOff>
      <xdr:row>38</xdr:row>
      <xdr:rowOff>88818</xdr:rowOff>
    </xdr:to>
    <xdr:cxnSp macro="">
      <xdr:nvCxnSpPr>
        <xdr:cNvPr id="519" name="直線コネクタ 518"/>
        <xdr:cNvCxnSpPr/>
      </xdr:nvCxnSpPr>
      <xdr:spPr>
        <a:xfrm>
          <a:off x="12814300" y="6595071"/>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149054</xdr:rowOff>
    </xdr:from>
    <xdr:ext cx="534377" cy="259045"/>
    <xdr:sp macro="" textlink="">
      <xdr:nvSpPr>
        <xdr:cNvPr id="521" name="テキスト ボックス 520"/>
        <xdr:cNvSpPr txBox="1"/>
      </xdr:nvSpPr>
      <xdr:spPr>
        <a:xfrm>
          <a:off x="13436111" y="66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145677</xdr:rowOff>
    </xdr:from>
    <xdr:ext cx="534377" cy="259045"/>
    <xdr:sp macro="" textlink="">
      <xdr:nvSpPr>
        <xdr:cNvPr id="523" name="テキスト ボックス 522"/>
        <xdr:cNvSpPr txBox="1"/>
      </xdr:nvSpPr>
      <xdr:spPr>
        <a:xfrm>
          <a:off x="12547111" y="66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38018</xdr:rowOff>
    </xdr:from>
    <xdr:to>
      <xdr:col>72</xdr:col>
      <xdr:colOff>38100</xdr:colOff>
      <xdr:row>38</xdr:row>
      <xdr:rowOff>139618</xdr:rowOff>
    </xdr:to>
    <xdr:sp macro="" textlink="">
      <xdr:nvSpPr>
        <xdr:cNvPr id="535" name="楕円 534"/>
        <xdr:cNvSpPr/>
      </xdr:nvSpPr>
      <xdr:spPr>
        <a:xfrm>
          <a:off x="13652500" y="65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156145</xdr:rowOff>
    </xdr:from>
    <xdr:ext cx="534377" cy="259045"/>
    <xdr:sp macro="" textlink="">
      <xdr:nvSpPr>
        <xdr:cNvPr id="536" name="テキスト ボックス 535"/>
        <xdr:cNvSpPr txBox="1"/>
      </xdr:nvSpPr>
      <xdr:spPr>
        <a:xfrm>
          <a:off x="13436111" y="63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29171</xdr:rowOff>
    </xdr:from>
    <xdr:to>
      <xdr:col>67</xdr:col>
      <xdr:colOff>101600</xdr:colOff>
      <xdr:row>38</xdr:row>
      <xdr:rowOff>130771</xdr:rowOff>
    </xdr:to>
    <xdr:sp macro="" textlink="">
      <xdr:nvSpPr>
        <xdr:cNvPr id="537" name="楕円 536"/>
        <xdr:cNvSpPr/>
      </xdr:nvSpPr>
      <xdr:spPr>
        <a:xfrm>
          <a:off x="12763500" y="65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147298</xdr:rowOff>
    </xdr:from>
    <xdr:ext cx="534377" cy="259045"/>
    <xdr:sp macro="" textlink="">
      <xdr:nvSpPr>
        <xdr:cNvPr id="538" name="テキスト ボックス 537"/>
        <xdr:cNvSpPr txBox="1"/>
      </xdr:nvSpPr>
      <xdr:spPr>
        <a:xfrm>
          <a:off x="12547111" y="6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120935</xdr:rowOff>
    </xdr:from>
    <xdr:to>
      <xdr:col>85</xdr:col>
      <xdr:colOff>127000</xdr:colOff>
      <xdr:row>76</xdr:row>
      <xdr:rowOff>141979</xdr:rowOff>
    </xdr:to>
    <xdr:cxnSp macro="">
      <xdr:nvCxnSpPr>
        <xdr:cNvPr id="628" name="直線コネクタ 627"/>
        <xdr:cNvCxnSpPr/>
      </xdr:nvCxnSpPr>
      <xdr:spPr>
        <a:xfrm flipV="1">
          <a:off x="15481300" y="13151135"/>
          <a:ext cx="8382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141979</xdr:rowOff>
    </xdr:from>
    <xdr:to>
      <xdr:col>81</xdr:col>
      <xdr:colOff>50800</xdr:colOff>
      <xdr:row>76</xdr:row>
      <xdr:rowOff>150941</xdr:rowOff>
    </xdr:to>
    <xdr:cxnSp macro="">
      <xdr:nvCxnSpPr>
        <xdr:cNvPr id="631" name="直線コネクタ 630"/>
        <xdr:cNvCxnSpPr/>
      </xdr:nvCxnSpPr>
      <xdr:spPr>
        <a:xfrm flipV="1">
          <a:off x="14592300" y="1317217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134874</xdr:rowOff>
    </xdr:from>
    <xdr:to>
      <xdr:col>76</xdr:col>
      <xdr:colOff>114300</xdr:colOff>
      <xdr:row>76</xdr:row>
      <xdr:rowOff>150941</xdr:rowOff>
    </xdr:to>
    <xdr:cxnSp macro="">
      <xdr:nvCxnSpPr>
        <xdr:cNvPr id="634" name="直線コネクタ 633"/>
        <xdr:cNvCxnSpPr/>
      </xdr:nvCxnSpPr>
      <xdr:spPr>
        <a:xfrm>
          <a:off x="13703300" y="13165074"/>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134874</xdr:rowOff>
    </xdr:from>
    <xdr:to>
      <xdr:col>71</xdr:col>
      <xdr:colOff>177800</xdr:colOff>
      <xdr:row>77</xdr:row>
      <xdr:rowOff>50154</xdr:rowOff>
    </xdr:to>
    <xdr:cxnSp macro="">
      <xdr:nvCxnSpPr>
        <xdr:cNvPr id="637" name="直線コネクタ 636"/>
        <xdr:cNvCxnSpPr/>
      </xdr:nvCxnSpPr>
      <xdr:spPr>
        <a:xfrm flipV="1">
          <a:off x="12814300" y="13165074"/>
          <a:ext cx="889000" cy="8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70135</xdr:rowOff>
    </xdr:from>
    <xdr:to>
      <xdr:col>85</xdr:col>
      <xdr:colOff>177800</xdr:colOff>
      <xdr:row>77</xdr:row>
      <xdr:rowOff>285</xdr:rowOff>
    </xdr:to>
    <xdr:sp macro="" textlink="">
      <xdr:nvSpPr>
        <xdr:cNvPr id="647" name="楕円 646"/>
        <xdr:cNvSpPr/>
      </xdr:nvSpPr>
      <xdr:spPr>
        <a:xfrm>
          <a:off x="16268700" y="131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93012</xdr:rowOff>
    </xdr:from>
    <xdr:ext cx="599010" cy="259045"/>
    <xdr:sp macro="" textlink="">
      <xdr:nvSpPr>
        <xdr:cNvPr id="648" name="公債費該当値テキスト"/>
        <xdr:cNvSpPr txBox="1"/>
      </xdr:nvSpPr>
      <xdr:spPr>
        <a:xfrm>
          <a:off x="16370300" y="1295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91179</xdr:rowOff>
    </xdr:from>
    <xdr:to>
      <xdr:col>81</xdr:col>
      <xdr:colOff>101600</xdr:colOff>
      <xdr:row>77</xdr:row>
      <xdr:rowOff>21329</xdr:rowOff>
    </xdr:to>
    <xdr:sp macro="" textlink="">
      <xdr:nvSpPr>
        <xdr:cNvPr id="649" name="楕円 648"/>
        <xdr:cNvSpPr/>
      </xdr:nvSpPr>
      <xdr:spPr>
        <a:xfrm>
          <a:off x="15430500" y="131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37857</xdr:rowOff>
    </xdr:from>
    <xdr:ext cx="599010" cy="259045"/>
    <xdr:sp macro="" textlink="">
      <xdr:nvSpPr>
        <xdr:cNvPr id="650" name="テキスト ボックス 649"/>
        <xdr:cNvSpPr txBox="1"/>
      </xdr:nvSpPr>
      <xdr:spPr>
        <a:xfrm>
          <a:off x="15181795" y="1289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100141</xdr:rowOff>
    </xdr:from>
    <xdr:to>
      <xdr:col>76</xdr:col>
      <xdr:colOff>165100</xdr:colOff>
      <xdr:row>77</xdr:row>
      <xdr:rowOff>30291</xdr:rowOff>
    </xdr:to>
    <xdr:sp macro="" textlink="">
      <xdr:nvSpPr>
        <xdr:cNvPr id="651" name="楕円 650"/>
        <xdr:cNvSpPr/>
      </xdr:nvSpPr>
      <xdr:spPr>
        <a:xfrm>
          <a:off x="14541500" y="13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46817</xdr:rowOff>
    </xdr:from>
    <xdr:ext cx="599010" cy="259045"/>
    <xdr:sp macro="" textlink="">
      <xdr:nvSpPr>
        <xdr:cNvPr id="652" name="テキスト ボックス 651"/>
        <xdr:cNvSpPr txBox="1"/>
      </xdr:nvSpPr>
      <xdr:spPr>
        <a:xfrm>
          <a:off x="14292795" y="1290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84074</xdr:rowOff>
    </xdr:from>
    <xdr:to>
      <xdr:col>72</xdr:col>
      <xdr:colOff>38100</xdr:colOff>
      <xdr:row>77</xdr:row>
      <xdr:rowOff>14224</xdr:rowOff>
    </xdr:to>
    <xdr:sp macro="" textlink="">
      <xdr:nvSpPr>
        <xdr:cNvPr id="653" name="楕円 652"/>
        <xdr:cNvSpPr/>
      </xdr:nvSpPr>
      <xdr:spPr>
        <a:xfrm>
          <a:off x="13652500" y="131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30750</xdr:rowOff>
    </xdr:from>
    <xdr:ext cx="599010" cy="259045"/>
    <xdr:sp macro="" textlink="">
      <xdr:nvSpPr>
        <xdr:cNvPr id="654" name="テキスト ボックス 653"/>
        <xdr:cNvSpPr txBox="1"/>
      </xdr:nvSpPr>
      <xdr:spPr>
        <a:xfrm>
          <a:off x="13403795" y="1288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170804</xdr:rowOff>
    </xdr:from>
    <xdr:to>
      <xdr:col>67</xdr:col>
      <xdr:colOff>101600</xdr:colOff>
      <xdr:row>77</xdr:row>
      <xdr:rowOff>100954</xdr:rowOff>
    </xdr:to>
    <xdr:sp macro="" textlink="">
      <xdr:nvSpPr>
        <xdr:cNvPr id="655" name="楕円 654"/>
        <xdr:cNvSpPr/>
      </xdr:nvSpPr>
      <xdr:spPr>
        <a:xfrm>
          <a:off x="12763500" y="132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92081</xdr:rowOff>
    </xdr:from>
    <xdr:ext cx="599010" cy="259045"/>
    <xdr:sp macro="" textlink="">
      <xdr:nvSpPr>
        <xdr:cNvPr id="656" name="テキスト ボックス 655"/>
        <xdr:cNvSpPr txBox="1"/>
      </xdr:nvSpPr>
      <xdr:spPr>
        <a:xfrm>
          <a:off x="12514795" y="132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168433</xdr:rowOff>
    </xdr:from>
    <xdr:to>
      <xdr:col>85</xdr:col>
      <xdr:colOff>127000</xdr:colOff>
      <xdr:row>98</xdr:row>
      <xdr:rowOff>31401</xdr:rowOff>
    </xdr:to>
    <xdr:cxnSp macro="">
      <xdr:nvCxnSpPr>
        <xdr:cNvPr id="685" name="直線コネクタ 684"/>
        <xdr:cNvCxnSpPr/>
      </xdr:nvCxnSpPr>
      <xdr:spPr>
        <a:xfrm flipV="1">
          <a:off x="15481300" y="16799083"/>
          <a:ext cx="8382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10286</xdr:rowOff>
    </xdr:from>
    <xdr:to>
      <xdr:col>81</xdr:col>
      <xdr:colOff>50800</xdr:colOff>
      <xdr:row>98</xdr:row>
      <xdr:rowOff>31401</xdr:rowOff>
    </xdr:to>
    <xdr:cxnSp macro="">
      <xdr:nvCxnSpPr>
        <xdr:cNvPr id="688" name="直線コネクタ 687"/>
        <xdr:cNvCxnSpPr/>
      </xdr:nvCxnSpPr>
      <xdr:spPr>
        <a:xfrm>
          <a:off x="14592300" y="16812386"/>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10286</xdr:rowOff>
    </xdr:from>
    <xdr:to>
      <xdr:col>76</xdr:col>
      <xdr:colOff>114300</xdr:colOff>
      <xdr:row>98</xdr:row>
      <xdr:rowOff>161079</xdr:rowOff>
    </xdr:to>
    <xdr:cxnSp macro="">
      <xdr:nvCxnSpPr>
        <xdr:cNvPr id="691" name="直線コネクタ 690"/>
        <xdr:cNvCxnSpPr/>
      </xdr:nvCxnSpPr>
      <xdr:spPr>
        <a:xfrm flipV="1">
          <a:off x="13703300" y="16812386"/>
          <a:ext cx="889000" cy="15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103815</xdr:rowOff>
    </xdr:from>
    <xdr:ext cx="534377" cy="259045"/>
    <xdr:sp macro="" textlink="">
      <xdr:nvSpPr>
        <xdr:cNvPr id="693" name="テキスト ボックス 692"/>
        <xdr:cNvSpPr txBox="1"/>
      </xdr:nvSpPr>
      <xdr:spPr>
        <a:xfrm>
          <a:off x="14325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50313</xdr:rowOff>
    </xdr:from>
    <xdr:to>
      <xdr:col>71</xdr:col>
      <xdr:colOff>177800</xdr:colOff>
      <xdr:row>98</xdr:row>
      <xdr:rowOff>161079</xdr:rowOff>
    </xdr:to>
    <xdr:cxnSp macro="">
      <xdr:nvCxnSpPr>
        <xdr:cNvPr id="694" name="直線コネクタ 693"/>
        <xdr:cNvCxnSpPr/>
      </xdr:nvCxnSpPr>
      <xdr:spPr>
        <a:xfrm>
          <a:off x="12814300" y="16852413"/>
          <a:ext cx="889000" cy="1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101347</xdr:rowOff>
    </xdr:from>
    <xdr:ext cx="534377" cy="259045"/>
    <xdr:sp macro="" textlink="">
      <xdr:nvSpPr>
        <xdr:cNvPr id="698" name="テキスト ボックス 697"/>
        <xdr:cNvSpPr txBox="1"/>
      </xdr:nvSpPr>
      <xdr:spPr>
        <a:xfrm>
          <a:off x="12547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117633</xdr:rowOff>
    </xdr:from>
    <xdr:to>
      <xdr:col>85</xdr:col>
      <xdr:colOff>177800</xdr:colOff>
      <xdr:row>98</xdr:row>
      <xdr:rowOff>47783</xdr:rowOff>
    </xdr:to>
    <xdr:sp macro="" textlink="">
      <xdr:nvSpPr>
        <xdr:cNvPr id="704" name="楕円 703"/>
        <xdr:cNvSpPr/>
      </xdr:nvSpPr>
      <xdr:spPr>
        <a:xfrm>
          <a:off x="16268700" y="167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96060</xdr:rowOff>
    </xdr:from>
    <xdr:ext cx="599010" cy="259045"/>
    <xdr:sp macro="" textlink="">
      <xdr:nvSpPr>
        <xdr:cNvPr id="705" name="積立金該当値テキスト"/>
        <xdr:cNvSpPr txBox="1"/>
      </xdr:nvSpPr>
      <xdr:spPr>
        <a:xfrm>
          <a:off x="16370300" y="1672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152051</xdr:rowOff>
    </xdr:from>
    <xdr:to>
      <xdr:col>81</xdr:col>
      <xdr:colOff>101600</xdr:colOff>
      <xdr:row>98</xdr:row>
      <xdr:rowOff>82201</xdr:rowOff>
    </xdr:to>
    <xdr:sp macro="" textlink="">
      <xdr:nvSpPr>
        <xdr:cNvPr id="706" name="楕円 705"/>
        <xdr:cNvSpPr/>
      </xdr:nvSpPr>
      <xdr:spPr>
        <a:xfrm>
          <a:off x="15430500" y="167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98728</xdr:rowOff>
    </xdr:from>
    <xdr:ext cx="534377" cy="259045"/>
    <xdr:sp macro="" textlink="">
      <xdr:nvSpPr>
        <xdr:cNvPr id="707" name="テキスト ボックス 706"/>
        <xdr:cNvSpPr txBox="1"/>
      </xdr:nvSpPr>
      <xdr:spPr>
        <a:xfrm>
          <a:off x="15214111" y="165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130936</xdr:rowOff>
    </xdr:from>
    <xdr:to>
      <xdr:col>76</xdr:col>
      <xdr:colOff>165100</xdr:colOff>
      <xdr:row>98</xdr:row>
      <xdr:rowOff>61086</xdr:rowOff>
    </xdr:to>
    <xdr:sp macro="" textlink="">
      <xdr:nvSpPr>
        <xdr:cNvPr id="708" name="楕円 707"/>
        <xdr:cNvSpPr/>
      </xdr:nvSpPr>
      <xdr:spPr>
        <a:xfrm>
          <a:off x="14541500" y="167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77613</xdr:rowOff>
    </xdr:from>
    <xdr:ext cx="599010" cy="259045"/>
    <xdr:sp macro="" textlink="">
      <xdr:nvSpPr>
        <xdr:cNvPr id="709" name="テキスト ボックス 708"/>
        <xdr:cNvSpPr txBox="1"/>
      </xdr:nvSpPr>
      <xdr:spPr>
        <a:xfrm>
          <a:off x="14292795" y="1653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110279</xdr:rowOff>
    </xdr:from>
    <xdr:to>
      <xdr:col>72</xdr:col>
      <xdr:colOff>38100</xdr:colOff>
      <xdr:row>99</xdr:row>
      <xdr:rowOff>40429</xdr:rowOff>
    </xdr:to>
    <xdr:sp macro="" textlink="">
      <xdr:nvSpPr>
        <xdr:cNvPr id="710" name="楕円 709"/>
        <xdr:cNvSpPr/>
      </xdr:nvSpPr>
      <xdr:spPr>
        <a:xfrm>
          <a:off x="13652500" y="169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31556</xdr:rowOff>
    </xdr:from>
    <xdr:ext cx="534377" cy="259045"/>
    <xdr:sp macro="" textlink="">
      <xdr:nvSpPr>
        <xdr:cNvPr id="711" name="テキスト ボックス 710"/>
        <xdr:cNvSpPr txBox="1"/>
      </xdr:nvSpPr>
      <xdr:spPr>
        <a:xfrm>
          <a:off x="13436111" y="170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170963</xdr:rowOff>
    </xdr:from>
    <xdr:to>
      <xdr:col>67</xdr:col>
      <xdr:colOff>101600</xdr:colOff>
      <xdr:row>98</xdr:row>
      <xdr:rowOff>101113</xdr:rowOff>
    </xdr:to>
    <xdr:sp macro="" textlink="">
      <xdr:nvSpPr>
        <xdr:cNvPr id="712" name="楕円 711"/>
        <xdr:cNvSpPr/>
      </xdr:nvSpPr>
      <xdr:spPr>
        <a:xfrm>
          <a:off x="12763500" y="168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117640</xdr:rowOff>
    </xdr:from>
    <xdr:ext cx="534377" cy="259045"/>
    <xdr:sp macro="" textlink="">
      <xdr:nvSpPr>
        <xdr:cNvPr id="713" name="テキスト ボックス 712"/>
        <xdr:cNvSpPr txBox="1"/>
      </xdr:nvSpPr>
      <xdr:spPr>
        <a:xfrm>
          <a:off x="12547111" y="165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85751</xdr:rowOff>
    </xdr:from>
    <xdr:to>
      <xdr:col>116</xdr:col>
      <xdr:colOff>63500</xdr:colOff>
      <xdr:row>37</xdr:row>
      <xdr:rowOff>31001</xdr:rowOff>
    </xdr:to>
    <xdr:cxnSp macro="">
      <xdr:nvCxnSpPr>
        <xdr:cNvPr id="738" name="直線コネクタ 737"/>
        <xdr:cNvCxnSpPr/>
      </xdr:nvCxnSpPr>
      <xdr:spPr>
        <a:xfrm>
          <a:off x="21323300" y="6257951"/>
          <a:ext cx="8382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115047</xdr:rowOff>
    </xdr:from>
    <xdr:ext cx="378565" cy="259045"/>
    <xdr:sp macro="" textlink="">
      <xdr:nvSpPr>
        <xdr:cNvPr id="739" name="投資及び出資金平均値テキスト"/>
        <xdr:cNvSpPr txBox="1"/>
      </xdr:nvSpPr>
      <xdr:spPr>
        <a:xfrm>
          <a:off x="22212300" y="6458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78435</xdr:rowOff>
    </xdr:from>
    <xdr:to>
      <xdr:col>111</xdr:col>
      <xdr:colOff>177800</xdr:colOff>
      <xdr:row>36</xdr:row>
      <xdr:rowOff>85751</xdr:rowOff>
    </xdr:to>
    <xdr:cxnSp macro="">
      <xdr:nvCxnSpPr>
        <xdr:cNvPr id="741" name="直線コネクタ 740"/>
        <xdr:cNvCxnSpPr/>
      </xdr:nvCxnSpPr>
      <xdr:spPr>
        <a:xfrm>
          <a:off x="20434300" y="625063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39609</xdr:rowOff>
    </xdr:from>
    <xdr:ext cx="378565" cy="259045"/>
    <xdr:sp macro="" textlink="">
      <xdr:nvSpPr>
        <xdr:cNvPr id="743" name="テキスト ボックス 742"/>
        <xdr:cNvSpPr txBox="1"/>
      </xdr:nvSpPr>
      <xdr:spPr>
        <a:xfrm>
          <a:off x="21134017" y="655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78435</xdr:rowOff>
    </xdr:from>
    <xdr:to>
      <xdr:col>107</xdr:col>
      <xdr:colOff>50800</xdr:colOff>
      <xdr:row>37</xdr:row>
      <xdr:rowOff>38373</xdr:rowOff>
    </xdr:to>
    <xdr:cxnSp macro="">
      <xdr:nvCxnSpPr>
        <xdr:cNvPr id="744" name="直線コネクタ 743"/>
        <xdr:cNvCxnSpPr/>
      </xdr:nvCxnSpPr>
      <xdr:spPr>
        <a:xfrm flipV="1">
          <a:off x="19545300" y="6250635"/>
          <a:ext cx="889000" cy="13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14806</xdr:rowOff>
    </xdr:from>
    <xdr:ext cx="378565" cy="259045"/>
    <xdr:sp macro="" textlink="">
      <xdr:nvSpPr>
        <xdr:cNvPr id="746" name="テキスト ボックス 745"/>
        <xdr:cNvSpPr txBox="1"/>
      </xdr:nvSpPr>
      <xdr:spPr>
        <a:xfrm>
          <a:off x="20245017" y="652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52832</xdr:rowOff>
    </xdr:from>
    <xdr:to>
      <xdr:col>102</xdr:col>
      <xdr:colOff>114300</xdr:colOff>
      <xdr:row>37</xdr:row>
      <xdr:rowOff>38373</xdr:rowOff>
    </xdr:to>
    <xdr:cxnSp macro="">
      <xdr:nvCxnSpPr>
        <xdr:cNvPr id="747" name="直線コネクタ 746"/>
        <xdr:cNvCxnSpPr/>
      </xdr:nvCxnSpPr>
      <xdr:spPr>
        <a:xfrm>
          <a:off x="18656300" y="6053582"/>
          <a:ext cx="889000" cy="3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54811</xdr:rowOff>
    </xdr:from>
    <xdr:ext cx="378565" cy="259045"/>
    <xdr:sp macro="" textlink="">
      <xdr:nvSpPr>
        <xdr:cNvPr id="749" name="テキスト ボックス 748"/>
        <xdr:cNvSpPr txBox="1"/>
      </xdr:nvSpPr>
      <xdr:spPr>
        <a:xfrm>
          <a:off x="19356017" y="6569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148938</xdr:rowOff>
    </xdr:from>
    <xdr:ext cx="469744" cy="259045"/>
    <xdr:sp macro="" textlink="">
      <xdr:nvSpPr>
        <xdr:cNvPr id="751" name="テキスト ボックス 750"/>
        <xdr:cNvSpPr txBox="1"/>
      </xdr:nvSpPr>
      <xdr:spPr>
        <a:xfrm>
          <a:off x="18421428" y="649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151651</xdr:rowOff>
    </xdr:from>
    <xdr:to>
      <xdr:col>116</xdr:col>
      <xdr:colOff>114300</xdr:colOff>
      <xdr:row>37</xdr:row>
      <xdr:rowOff>81801</xdr:rowOff>
    </xdr:to>
    <xdr:sp macro="" textlink="">
      <xdr:nvSpPr>
        <xdr:cNvPr id="757" name="楕円 756"/>
        <xdr:cNvSpPr/>
      </xdr:nvSpPr>
      <xdr:spPr>
        <a:xfrm>
          <a:off x="22110700" y="63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3078</xdr:rowOff>
    </xdr:from>
    <xdr:ext cx="469744" cy="259045"/>
    <xdr:sp macro="" textlink="">
      <xdr:nvSpPr>
        <xdr:cNvPr id="758" name="投資及び出資金該当値テキスト"/>
        <xdr:cNvSpPr txBox="1"/>
      </xdr:nvSpPr>
      <xdr:spPr>
        <a:xfrm>
          <a:off x="22212300" y="617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34951</xdr:rowOff>
    </xdr:from>
    <xdr:to>
      <xdr:col>112</xdr:col>
      <xdr:colOff>38100</xdr:colOff>
      <xdr:row>36</xdr:row>
      <xdr:rowOff>136551</xdr:rowOff>
    </xdr:to>
    <xdr:sp macro="" textlink="">
      <xdr:nvSpPr>
        <xdr:cNvPr id="759" name="楕円 758"/>
        <xdr:cNvSpPr/>
      </xdr:nvSpPr>
      <xdr:spPr>
        <a:xfrm>
          <a:off x="21272500" y="62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153078</xdr:rowOff>
    </xdr:from>
    <xdr:ext cx="469744" cy="259045"/>
    <xdr:sp macro="" textlink="">
      <xdr:nvSpPr>
        <xdr:cNvPr id="760" name="テキスト ボックス 759"/>
        <xdr:cNvSpPr txBox="1"/>
      </xdr:nvSpPr>
      <xdr:spPr>
        <a:xfrm>
          <a:off x="21088428" y="59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27635</xdr:rowOff>
    </xdr:from>
    <xdr:to>
      <xdr:col>107</xdr:col>
      <xdr:colOff>101600</xdr:colOff>
      <xdr:row>36</xdr:row>
      <xdr:rowOff>129235</xdr:rowOff>
    </xdr:to>
    <xdr:sp macro="" textlink="">
      <xdr:nvSpPr>
        <xdr:cNvPr id="761" name="楕円 760"/>
        <xdr:cNvSpPr/>
      </xdr:nvSpPr>
      <xdr:spPr>
        <a:xfrm>
          <a:off x="20383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145762</xdr:rowOff>
    </xdr:from>
    <xdr:ext cx="469744" cy="259045"/>
    <xdr:sp macro="" textlink="">
      <xdr:nvSpPr>
        <xdr:cNvPr id="762" name="テキスト ボックス 761"/>
        <xdr:cNvSpPr txBox="1"/>
      </xdr:nvSpPr>
      <xdr:spPr>
        <a:xfrm>
          <a:off x="20199428" y="597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159023</xdr:rowOff>
    </xdr:from>
    <xdr:to>
      <xdr:col>102</xdr:col>
      <xdr:colOff>165100</xdr:colOff>
      <xdr:row>37</xdr:row>
      <xdr:rowOff>89173</xdr:rowOff>
    </xdr:to>
    <xdr:sp macro="" textlink="">
      <xdr:nvSpPr>
        <xdr:cNvPr id="763" name="楕円 762"/>
        <xdr:cNvSpPr/>
      </xdr:nvSpPr>
      <xdr:spPr>
        <a:xfrm>
          <a:off x="19494500" y="633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105700</xdr:rowOff>
    </xdr:from>
    <xdr:ext cx="469744" cy="259045"/>
    <xdr:sp macro="" textlink="">
      <xdr:nvSpPr>
        <xdr:cNvPr id="764" name="テキスト ボックス 763"/>
        <xdr:cNvSpPr txBox="1"/>
      </xdr:nvSpPr>
      <xdr:spPr>
        <a:xfrm>
          <a:off x="19310428" y="610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2032</xdr:rowOff>
    </xdr:from>
    <xdr:to>
      <xdr:col>98</xdr:col>
      <xdr:colOff>38100</xdr:colOff>
      <xdr:row>35</xdr:row>
      <xdr:rowOff>103632</xdr:rowOff>
    </xdr:to>
    <xdr:sp macro="" textlink="">
      <xdr:nvSpPr>
        <xdr:cNvPr id="765" name="楕円 764"/>
        <xdr:cNvSpPr/>
      </xdr:nvSpPr>
      <xdr:spPr>
        <a:xfrm>
          <a:off x="18605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120159</xdr:rowOff>
    </xdr:from>
    <xdr:ext cx="469744" cy="259045"/>
    <xdr:sp macro="" textlink="">
      <xdr:nvSpPr>
        <xdr:cNvPr id="766" name="テキスト ボックス 765"/>
        <xdr:cNvSpPr txBox="1"/>
      </xdr:nvSpPr>
      <xdr:spPr>
        <a:xfrm>
          <a:off x="18421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68130</xdr:rowOff>
    </xdr:from>
    <xdr:to>
      <xdr:col>116</xdr:col>
      <xdr:colOff>63500</xdr:colOff>
      <xdr:row>58</xdr:row>
      <xdr:rowOff>69703</xdr:rowOff>
    </xdr:to>
    <xdr:cxnSp macro="">
      <xdr:nvCxnSpPr>
        <xdr:cNvPr id="793" name="直線コネクタ 792"/>
        <xdr:cNvCxnSpPr/>
      </xdr:nvCxnSpPr>
      <xdr:spPr>
        <a:xfrm flipV="1">
          <a:off x="21323300" y="10012230"/>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69703</xdr:rowOff>
    </xdr:from>
    <xdr:to>
      <xdr:col>111</xdr:col>
      <xdr:colOff>177800</xdr:colOff>
      <xdr:row>58</xdr:row>
      <xdr:rowOff>70709</xdr:rowOff>
    </xdr:to>
    <xdr:cxnSp macro="">
      <xdr:nvCxnSpPr>
        <xdr:cNvPr id="796" name="直線コネクタ 795"/>
        <xdr:cNvCxnSpPr/>
      </xdr:nvCxnSpPr>
      <xdr:spPr>
        <a:xfrm flipV="1">
          <a:off x="20434300" y="1001380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98" name="テキスト ボックス 797"/>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70709</xdr:rowOff>
    </xdr:from>
    <xdr:to>
      <xdr:col>107</xdr:col>
      <xdr:colOff>50800</xdr:colOff>
      <xdr:row>58</xdr:row>
      <xdr:rowOff>72117</xdr:rowOff>
    </xdr:to>
    <xdr:cxnSp macro="">
      <xdr:nvCxnSpPr>
        <xdr:cNvPr id="799" name="直線コネクタ 798"/>
        <xdr:cNvCxnSpPr/>
      </xdr:nvCxnSpPr>
      <xdr:spPr>
        <a:xfrm flipV="1">
          <a:off x="19545300" y="10014809"/>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72117</xdr:rowOff>
    </xdr:from>
    <xdr:to>
      <xdr:col>102</xdr:col>
      <xdr:colOff>114300</xdr:colOff>
      <xdr:row>58</xdr:row>
      <xdr:rowOff>85092</xdr:rowOff>
    </xdr:to>
    <xdr:cxnSp macro="">
      <xdr:nvCxnSpPr>
        <xdr:cNvPr id="802" name="直線コネクタ 801"/>
        <xdr:cNvCxnSpPr/>
      </xdr:nvCxnSpPr>
      <xdr:spPr>
        <a:xfrm flipV="1">
          <a:off x="18656300" y="10016217"/>
          <a:ext cx="889000" cy="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17330</xdr:rowOff>
    </xdr:from>
    <xdr:to>
      <xdr:col>116</xdr:col>
      <xdr:colOff>114300</xdr:colOff>
      <xdr:row>58</xdr:row>
      <xdr:rowOff>118930</xdr:rowOff>
    </xdr:to>
    <xdr:sp macro="" textlink="">
      <xdr:nvSpPr>
        <xdr:cNvPr id="812" name="楕円 811"/>
        <xdr:cNvSpPr/>
      </xdr:nvSpPr>
      <xdr:spPr>
        <a:xfrm>
          <a:off x="22110700" y="99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469744" cy="259045"/>
    <xdr:sp macro="" textlink="">
      <xdr:nvSpPr>
        <xdr:cNvPr id="813" name="貸付金該当値テキスト"/>
        <xdr:cNvSpPr txBox="1"/>
      </xdr:nvSpPr>
      <xdr:spPr>
        <a:xfrm>
          <a:off x="22212300" y="99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18903</xdr:rowOff>
    </xdr:from>
    <xdr:to>
      <xdr:col>112</xdr:col>
      <xdr:colOff>38100</xdr:colOff>
      <xdr:row>58</xdr:row>
      <xdr:rowOff>120503</xdr:rowOff>
    </xdr:to>
    <xdr:sp macro="" textlink="">
      <xdr:nvSpPr>
        <xdr:cNvPr id="814" name="楕円 813"/>
        <xdr:cNvSpPr/>
      </xdr:nvSpPr>
      <xdr:spPr>
        <a:xfrm>
          <a:off x="21272500" y="99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137030</xdr:rowOff>
    </xdr:from>
    <xdr:ext cx="469744" cy="259045"/>
    <xdr:sp macro="" textlink="">
      <xdr:nvSpPr>
        <xdr:cNvPr id="815" name="テキスト ボックス 814"/>
        <xdr:cNvSpPr txBox="1"/>
      </xdr:nvSpPr>
      <xdr:spPr>
        <a:xfrm>
          <a:off x="21088428" y="97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19909</xdr:rowOff>
    </xdr:from>
    <xdr:to>
      <xdr:col>107</xdr:col>
      <xdr:colOff>101600</xdr:colOff>
      <xdr:row>58</xdr:row>
      <xdr:rowOff>121509</xdr:rowOff>
    </xdr:to>
    <xdr:sp macro="" textlink="">
      <xdr:nvSpPr>
        <xdr:cNvPr id="816" name="楕円 815"/>
        <xdr:cNvSpPr/>
      </xdr:nvSpPr>
      <xdr:spPr>
        <a:xfrm>
          <a:off x="203835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112636</xdr:rowOff>
    </xdr:from>
    <xdr:ext cx="469744" cy="259045"/>
    <xdr:sp macro="" textlink="">
      <xdr:nvSpPr>
        <xdr:cNvPr id="817" name="テキスト ボックス 816"/>
        <xdr:cNvSpPr txBox="1"/>
      </xdr:nvSpPr>
      <xdr:spPr>
        <a:xfrm>
          <a:off x="20199428" y="100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21317</xdr:rowOff>
    </xdr:from>
    <xdr:to>
      <xdr:col>102</xdr:col>
      <xdr:colOff>165100</xdr:colOff>
      <xdr:row>58</xdr:row>
      <xdr:rowOff>122917</xdr:rowOff>
    </xdr:to>
    <xdr:sp macro="" textlink="">
      <xdr:nvSpPr>
        <xdr:cNvPr id="818" name="楕円 817"/>
        <xdr:cNvSpPr/>
      </xdr:nvSpPr>
      <xdr:spPr>
        <a:xfrm>
          <a:off x="19494500" y="99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114044</xdr:rowOff>
    </xdr:from>
    <xdr:ext cx="469744" cy="259045"/>
    <xdr:sp macro="" textlink="">
      <xdr:nvSpPr>
        <xdr:cNvPr id="819" name="テキスト ボックス 818"/>
        <xdr:cNvSpPr txBox="1"/>
      </xdr:nvSpPr>
      <xdr:spPr>
        <a:xfrm>
          <a:off x="19310428" y="100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34292</xdr:rowOff>
    </xdr:from>
    <xdr:to>
      <xdr:col>98</xdr:col>
      <xdr:colOff>38100</xdr:colOff>
      <xdr:row>58</xdr:row>
      <xdr:rowOff>135892</xdr:rowOff>
    </xdr:to>
    <xdr:sp macro="" textlink="">
      <xdr:nvSpPr>
        <xdr:cNvPr id="820" name="楕円 819"/>
        <xdr:cNvSpPr/>
      </xdr:nvSpPr>
      <xdr:spPr>
        <a:xfrm>
          <a:off x="18605500" y="99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127019</xdr:rowOff>
    </xdr:from>
    <xdr:ext cx="469744" cy="259045"/>
    <xdr:sp macro="" textlink="">
      <xdr:nvSpPr>
        <xdr:cNvPr id="821" name="テキスト ボックス 820"/>
        <xdr:cNvSpPr txBox="1"/>
      </xdr:nvSpPr>
      <xdr:spPr>
        <a:xfrm>
          <a:off x="18421428" y="1007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33142</xdr:rowOff>
    </xdr:from>
    <xdr:to>
      <xdr:col>116</xdr:col>
      <xdr:colOff>63500</xdr:colOff>
      <xdr:row>75</xdr:row>
      <xdr:rowOff>64567</xdr:rowOff>
    </xdr:to>
    <xdr:cxnSp macro="">
      <xdr:nvCxnSpPr>
        <xdr:cNvPr id="850" name="直線コネクタ 849"/>
        <xdr:cNvCxnSpPr/>
      </xdr:nvCxnSpPr>
      <xdr:spPr>
        <a:xfrm flipV="1">
          <a:off x="21323300" y="12891892"/>
          <a:ext cx="8382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25370</xdr:rowOff>
    </xdr:from>
    <xdr:to>
      <xdr:col>111</xdr:col>
      <xdr:colOff>177800</xdr:colOff>
      <xdr:row>75</xdr:row>
      <xdr:rowOff>64567</xdr:rowOff>
    </xdr:to>
    <xdr:cxnSp macro="">
      <xdr:nvCxnSpPr>
        <xdr:cNvPr id="853" name="直線コネクタ 852"/>
        <xdr:cNvCxnSpPr/>
      </xdr:nvCxnSpPr>
      <xdr:spPr>
        <a:xfrm>
          <a:off x="20434300" y="12884120"/>
          <a:ext cx="8890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25370</xdr:rowOff>
    </xdr:from>
    <xdr:to>
      <xdr:col>107</xdr:col>
      <xdr:colOff>50800</xdr:colOff>
      <xdr:row>75</xdr:row>
      <xdr:rowOff>52085</xdr:rowOff>
    </xdr:to>
    <xdr:cxnSp macro="">
      <xdr:nvCxnSpPr>
        <xdr:cNvPr id="856" name="直線コネクタ 855"/>
        <xdr:cNvCxnSpPr/>
      </xdr:nvCxnSpPr>
      <xdr:spPr>
        <a:xfrm flipV="1">
          <a:off x="19545300" y="12884120"/>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52085</xdr:rowOff>
    </xdr:from>
    <xdr:to>
      <xdr:col>102</xdr:col>
      <xdr:colOff>114300</xdr:colOff>
      <xdr:row>75</xdr:row>
      <xdr:rowOff>80195</xdr:rowOff>
    </xdr:to>
    <xdr:cxnSp macro="">
      <xdr:nvCxnSpPr>
        <xdr:cNvPr id="859" name="直線コネクタ 858"/>
        <xdr:cNvCxnSpPr/>
      </xdr:nvCxnSpPr>
      <xdr:spPr>
        <a:xfrm flipV="1">
          <a:off x="18656300" y="12910835"/>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153792</xdr:rowOff>
    </xdr:from>
    <xdr:to>
      <xdr:col>116</xdr:col>
      <xdr:colOff>114300</xdr:colOff>
      <xdr:row>75</xdr:row>
      <xdr:rowOff>83942</xdr:rowOff>
    </xdr:to>
    <xdr:sp macro="" textlink="">
      <xdr:nvSpPr>
        <xdr:cNvPr id="869" name="楕円 868"/>
        <xdr:cNvSpPr/>
      </xdr:nvSpPr>
      <xdr:spPr>
        <a:xfrm>
          <a:off x="22110700" y="128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132219</xdr:rowOff>
    </xdr:from>
    <xdr:ext cx="534377" cy="259045"/>
    <xdr:sp macro="" textlink="">
      <xdr:nvSpPr>
        <xdr:cNvPr id="870" name="繰出金該当値テキスト"/>
        <xdr:cNvSpPr txBox="1"/>
      </xdr:nvSpPr>
      <xdr:spPr>
        <a:xfrm>
          <a:off x="22212300" y="128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13767</xdr:rowOff>
    </xdr:from>
    <xdr:to>
      <xdr:col>112</xdr:col>
      <xdr:colOff>38100</xdr:colOff>
      <xdr:row>75</xdr:row>
      <xdr:rowOff>115367</xdr:rowOff>
    </xdr:to>
    <xdr:sp macro="" textlink="">
      <xdr:nvSpPr>
        <xdr:cNvPr id="871" name="楕円 870"/>
        <xdr:cNvSpPr/>
      </xdr:nvSpPr>
      <xdr:spPr>
        <a:xfrm>
          <a:off x="21272500" y="128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106494</xdr:rowOff>
    </xdr:from>
    <xdr:ext cx="534377" cy="259045"/>
    <xdr:sp macro="" textlink="">
      <xdr:nvSpPr>
        <xdr:cNvPr id="872" name="テキスト ボックス 871"/>
        <xdr:cNvSpPr txBox="1"/>
      </xdr:nvSpPr>
      <xdr:spPr>
        <a:xfrm>
          <a:off x="21056111" y="129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146020</xdr:rowOff>
    </xdr:from>
    <xdr:to>
      <xdr:col>107</xdr:col>
      <xdr:colOff>101600</xdr:colOff>
      <xdr:row>75</xdr:row>
      <xdr:rowOff>76170</xdr:rowOff>
    </xdr:to>
    <xdr:sp macro="" textlink="">
      <xdr:nvSpPr>
        <xdr:cNvPr id="873" name="楕円 872"/>
        <xdr:cNvSpPr/>
      </xdr:nvSpPr>
      <xdr:spPr>
        <a:xfrm>
          <a:off x="20383500" y="128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67297</xdr:rowOff>
    </xdr:from>
    <xdr:ext cx="534377" cy="259045"/>
    <xdr:sp macro="" textlink="">
      <xdr:nvSpPr>
        <xdr:cNvPr id="874" name="テキスト ボックス 873"/>
        <xdr:cNvSpPr txBox="1"/>
      </xdr:nvSpPr>
      <xdr:spPr>
        <a:xfrm>
          <a:off x="20167111" y="1292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1285</xdr:rowOff>
    </xdr:from>
    <xdr:to>
      <xdr:col>102</xdr:col>
      <xdr:colOff>165100</xdr:colOff>
      <xdr:row>75</xdr:row>
      <xdr:rowOff>102885</xdr:rowOff>
    </xdr:to>
    <xdr:sp macro="" textlink="">
      <xdr:nvSpPr>
        <xdr:cNvPr id="875" name="楕円 874"/>
        <xdr:cNvSpPr/>
      </xdr:nvSpPr>
      <xdr:spPr>
        <a:xfrm>
          <a:off x="19494500" y="128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94012</xdr:rowOff>
    </xdr:from>
    <xdr:ext cx="534377" cy="259045"/>
    <xdr:sp macro="" textlink="">
      <xdr:nvSpPr>
        <xdr:cNvPr id="876" name="テキスト ボックス 875"/>
        <xdr:cNvSpPr txBox="1"/>
      </xdr:nvSpPr>
      <xdr:spPr>
        <a:xfrm>
          <a:off x="19278111" y="129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29395</xdr:rowOff>
    </xdr:from>
    <xdr:to>
      <xdr:col>98</xdr:col>
      <xdr:colOff>38100</xdr:colOff>
      <xdr:row>75</xdr:row>
      <xdr:rowOff>130995</xdr:rowOff>
    </xdr:to>
    <xdr:sp macro="" textlink="">
      <xdr:nvSpPr>
        <xdr:cNvPr id="877" name="楕円 876"/>
        <xdr:cNvSpPr/>
      </xdr:nvSpPr>
      <xdr:spPr>
        <a:xfrm>
          <a:off x="18605500" y="128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122122</xdr:rowOff>
    </xdr:from>
    <xdr:ext cx="534377" cy="259045"/>
    <xdr:sp macro="" textlink="">
      <xdr:nvSpPr>
        <xdr:cNvPr id="878" name="テキスト ボックス 877"/>
        <xdr:cNvSpPr txBox="1"/>
      </xdr:nvSpPr>
      <xdr:spPr>
        <a:xfrm>
          <a:off x="18389111" y="129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住民一人当たりコストの性質別比較においては、類似団体平均と同水準または、それ以下となっているが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公債費については、後年度の負担軽減を図るため、計画的に繰上償還を実施しているため、類似団体平均を上回っている。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維持補修費については、除雪経費の増加、普通建設については、小学校の大規模改修を実施しているため、前年度を上回っている。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補助費については、一部事務組合、病院への負担が増加しているほか、開業医誘致補助など臨時的な支出もあったため類似団体平均、前年度数値を上回っている。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北海道乙部町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3,833
3,823
162.59
4,134,643
4,005,077
100,596
2,398,531
3,507,808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48766</xdr:rowOff>
    </xdr:from>
    <xdr:to>
      <xdr:col>24</xdr:col>
      <xdr:colOff>63500</xdr:colOff>
      <xdr:row>38</xdr:row>
      <xdr:rowOff>66744</xdr:rowOff>
    </xdr:to>
    <xdr:cxnSp macro="">
      <xdr:nvCxnSpPr>
        <xdr:cNvPr id="62" name="直線コネクタ 61"/>
        <xdr:cNvCxnSpPr/>
      </xdr:nvCxnSpPr>
      <xdr:spPr>
        <a:xfrm>
          <a:off x="3797300" y="6563866"/>
          <a:ext cx="8382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24845</xdr:rowOff>
    </xdr:from>
    <xdr:to>
      <xdr:col>19</xdr:col>
      <xdr:colOff>177800</xdr:colOff>
      <xdr:row>38</xdr:row>
      <xdr:rowOff>48766</xdr:rowOff>
    </xdr:to>
    <xdr:cxnSp macro="">
      <xdr:nvCxnSpPr>
        <xdr:cNvPr id="65" name="直線コネクタ 64"/>
        <xdr:cNvCxnSpPr/>
      </xdr:nvCxnSpPr>
      <xdr:spPr>
        <a:xfrm>
          <a:off x="2908300" y="6539945"/>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24845</xdr:rowOff>
    </xdr:from>
    <xdr:to>
      <xdr:col>15</xdr:col>
      <xdr:colOff>50800</xdr:colOff>
      <xdr:row>38</xdr:row>
      <xdr:rowOff>47492</xdr:rowOff>
    </xdr:to>
    <xdr:cxnSp macro="">
      <xdr:nvCxnSpPr>
        <xdr:cNvPr id="68" name="直線コネクタ 67"/>
        <xdr:cNvCxnSpPr/>
      </xdr:nvCxnSpPr>
      <xdr:spPr>
        <a:xfrm flipV="1">
          <a:off x="2019300" y="6539945"/>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47492</xdr:rowOff>
    </xdr:from>
    <xdr:to>
      <xdr:col>10</xdr:col>
      <xdr:colOff>114300</xdr:colOff>
      <xdr:row>38</xdr:row>
      <xdr:rowOff>49371</xdr:rowOff>
    </xdr:to>
    <xdr:cxnSp macro="">
      <xdr:nvCxnSpPr>
        <xdr:cNvPr id="71" name="直線コネクタ 70"/>
        <xdr:cNvCxnSpPr/>
      </xdr:nvCxnSpPr>
      <xdr:spPr>
        <a:xfrm flipV="1">
          <a:off x="1130300" y="6562592"/>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15944</xdr:rowOff>
    </xdr:from>
    <xdr:to>
      <xdr:col>24</xdr:col>
      <xdr:colOff>114300</xdr:colOff>
      <xdr:row>38</xdr:row>
      <xdr:rowOff>117544</xdr:rowOff>
    </xdr:to>
    <xdr:sp macro="" textlink="">
      <xdr:nvSpPr>
        <xdr:cNvPr id="81" name="楕円 80"/>
        <xdr:cNvSpPr/>
      </xdr:nvSpPr>
      <xdr:spPr>
        <a:xfrm>
          <a:off x="4584700" y="65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103642</xdr:rowOff>
    </xdr:from>
    <xdr:ext cx="534377" cy="259045"/>
    <xdr:sp macro="" textlink="">
      <xdr:nvSpPr>
        <xdr:cNvPr id="82" name="議会費該当値テキスト"/>
        <xdr:cNvSpPr txBox="1"/>
      </xdr:nvSpPr>
      <xdr:spPr>
        <a:xfrm>
          <a:off x="4686300" y="64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169416</xdr:rowOff>
    </xdr:from>
    <xdr:to>
      <xdr:col>20</xdr:col>
      <xdr:colOff>38100</xdr:colOff>
      <xdr:row>38</xdr:row>
      <xdr:rowOff>99566</xdr:rowOff>
    </xdr:to>
    <xdr:sp macro="" textlink="">
      <xdr:nvSpPr>
        <xdr:cNvPr id="83" name="楕円 82"/>
        <xdr:cNvSpPr/>
      </xdr:nvSpPr>
      <xdr:spPr>
        <a:xfrm>
          <a:off x="3746500" y="65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90693</xdr:rowOff>
    </xdr:from>
    <xdr:ext cx="534377" cy="259045"/>
    <xdr:sp macro="" textlink="">
      <xdr:nvSpPr>
        <xdr:cNvPr id="84" name="テキスト ボックス 83"/>
        <xdr:cNvSpPr txBox="1"/>
      </xdr:nvSpPr>
      <xdr:spPr>
        <a:xfrm>
          <a:off x="3530111" y="66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145495</xdr:rowOff>
    </xdr:from>
    <xdr:to>
      <xdr:col>15</xdr:col>
      <xdr:colOff>101600</xdr:colOff>
      <xdr:row>38</xdr:row>
      <xdr:rowOff>75645</xdr:rowOff>
    </xdr:to>
    <xdr:sp macro="" textlink="">
      <xdr:nvSpPr>
        <xdr:cNvPr id="85" name="楕円 84"/>
        <xdr:cNvSpPr/>
      </xdr:nvSpPr>
      <xdr:spPr>
        <a:xfrm>
          <a:off x="2857500" y="648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66772</xdr:rowOff>
    </xdr:from>
    <xdr:ext cx="534377" cy="259045"/>
    <xdr:sp macro="" textlink="">
      <xdr:nvSpPr>
        <xdr:cNvPr id="86" name="テキスト ボックス 85"/>
        <xdr:cNvSpPr txBox="1"/>
      </xdr:nvSpPr>
      <xdr:spPr>
        <a:xfrm>
          <a:off x="2641111" y="658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168142</xdr:rowOff>
    </xdr:from>
    <xdr:to>
      <xdr:col>10</xdr:col>
      <xdr:colOff>165100</xdr:colOff>
      <xdr:row>38</xdr:row>
      <xdr:rowOff>98292</xdr:rowOff>
    </xdr:to>
    <xdr:sp macro="" textlink="">
      <xdr:nvSpPr>
        <xdr:cNvPr id="87" name="楕円 86"/>
        <xdr:cNvSpPr/>
      </xdr:nvSpPr>
      <xdr:spPr>
        <a:xfrm>
          <a:off x="1968500" y="6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89419</xdr:rowOff>
    </xdr:from>
    <xdr:ext cx="534377" cy="259045"/>
    <xdr:sp macro="" textlink="">
      <xdr:nvSpPr>
        <xdr:cNvPr id="88" name="テキスト ボックス 87"/>
        <xdr:cNvSpPr txBox="1"/>
      </xdr:nvSpPr>
      <xdr:spPr>
        <a:xfrm>
          <a:off x="1752111" y="66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170021</xdr:rowOff>
    </xdr:from>
    <xdr:to>
      <xdr:col>6</xdr:col>
      <xdr:colOff>38100</xdr:colOff>
      <xdr:row>38</xdr:row>
      <xdr:rowOff>100171</xdr:rowOff>
    </xdr:to>
    <xdr:sp macro="" textlink="">
      <xdr:nvSpPr>
        <xdr:cNvPr id="89" name="楕円 88"/>
        <xdr:cNvSpPr/>
      </xdr:nvSpPr>
      <xdr:spPr>
        <a:xfrm>
          <a:off x="1079500" y="65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91298</xdr:rowOff>
    </xdr:from>
    <xdr:ext cx="534377" cy="259045"/>
    <xdr:sp macro="" textlink="">
      <xdr:nvSpPr>
        <xdr:cNvPr id="90" name="テキスト ボックス 89"/>
        <xdr:cNvSpPr txBox="1"/>
      </xdr:nvSpPr>
      <xdr:spPr>
        <a:xfrm>
          <a:off x="863111" y="6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112113</xdr:rowOff>
    </xdr:from>
    <xdr:to>
      <xdr:col>24</xdr:col>
      <xdr:colOff>63500</xdr:colOff>
      <xdr:row>57</xdr:row>
      <xdr:rowOff>161577</xdr:rowOff>
    </xdr:to>
    <xdr:cxnSp macro="">
      <xdr:nvCxnSpPr>
        <xdr:cNvPr id="123" name="直線コネクタ 122"/>
        <xdr:cNvCxnSpPr/>
      </xdr:nvCxnSpPr>
      <xdr:spPr>
        <a:xfrm flipV="1">
          <a:off x="3797300" y="9884763"/>
          <a:ext cx="838200" cy="4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161577</xdr:rowOff>
    </xdr:from>
    <xdr:to>
      <xdr:col>19</xdr:col>
      <xdr:colOff>177800</xdr:colOff>
      <xdr:row>57</xdr:row>
      <xdr:rowOff>166765</xdr:rowOff>
    </xdr:to>
    <xdr:cxnSp macro="">
      <xdr:nvCxnSpPr>
        <xdr:cNvPr id="126" name="直線コネクタ 125"/>
        <xdr:cNvCxnSpPr/>
      </xdr:nvCxnSpPr>
      <xdr:spPr>
        <a:xfrm flipV="1">
          <a:off x="2908300" y="9934227"/>
          <a:ext cx="8890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166765</xdr:rowOff>
    </xdr:from>
    <xdr:to>
      <xdr:col>15</xdr:col>
      <xdr:colOff>50800</xdr:colOff>
      <xdr:row>58</xdr:row>
      <xdr:rowOff>31446</xdr:rowOff>
    </xdr:to>
    <xdr:cxnSp macro="">
      <xdr:nvCxnSpPr>
        <xdr:cNvPr id="129" name="直線コネクタ 128"/>
        <xdr:cNvCxnSpPr/>
      </xdr:nvCxnSpPr>
      <xdr:spPr>
        <a:xfrm flipV="1">
          <a:off x="2019300" y="9939415"/>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153367</xdr:rowOff>
    </xdr:from>
    <xdr:to>
      <xdr:col>10</xdr:col>
      <xdr:colOff>114300</xdr:colOff>
      <xdr:row>58</xdr:row>
      <xdr:rowOff>31446</xdr:rowOff>
    </xdr:to>
    <xdr:cxnSp macro="">
      <xdr:nvCxnSpPr>
        <xdr:cNvPr id="132" name="直線コネクタ 131"/>
        <xdr:cNvCxnSpPr/>
      </xdr:nvCxnSpPr>
      <xdr:spPr>
        <a:xfrm>
          <a:off x="1130300" y="9926017"/>
          <a:ext cx="8890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29165</xdr:rowOff>
    </xdr:from>
    <xdr:ext cx="599010" cy="259045"/>
    <xdr:sp macro="" textlink="">
      <xdr:nvSpPr>
        <xdr:cNvPr id="136" name="テキスト ボックス 135"/>
        <xdr:cNvSpPr txBox="1"/>
      </xdr:nvSpPr>
      <xdr:spPr>
        <a:xfrm>
          <a:off x="830795" y="9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61313</xdr:rowOff>
    </xdr:from>
    <xdr:to>
      <xdr:col>24</xdr:col>
      <xdr:colOff>114300</xdr:colOff>
      <xdr:row>57</xdr:row>
      <xdr:rowOff>162913</xdr:rowOff>
    </xdr:to>
    <xdr:sp macro="" textlink="">
      <xdr:nvSpPr>
        <xdr:cNvPr id="142" name="楕円 141"/>
        <xdr:cNvSpPr/>
      </xdr:nvSpPr>
      <xdr:spPr>
        <a:xfrm>
          <a:off x="4584700" y="98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39740</xdr:rowOff>
    </xdr:from>
    <xdr:ext cx="599010" cy="259045"/>
    <xdr:sp macro="" textlink="">
      <xdr:nvSpPr>
        <xdr:cNvPr id="143" name="総務費該当値テキスト"/>
        <xdr:cNvSpPr txBox="1"/>
      </xdr:nvSpPr>
      <xdr:spPr>
        <a:xfrm>
          <a:off x="4686300" y="981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110777</xdr:rowOff>
    </xdr:from>
    <xdr:to>
      <xdr:col>20</xdr:col>
      <xdr:colOff>38100</xdr:colOff>
      <xdr:row>58</xdr:row>
      <xdr:rowOff>40927</xdr:rowOff>
    </xdr:to>
    <xdr:sp macro="" textlink="">
      <xdr:nvSpPr>
        <xdr:cNvPr id="144" name="楕円 143"/>
        <xdr:cNvSpPr/>
      </xdr:nvSpPr>
      <xdr:spPr>
        <a:xfrm>
          <a:off x="3746500" y="98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32054</xdr:rowOff>
    </xdr:from>
    <xdr:ext cx="599010" cy="259045"/>
    <xdr:sp macro="" textlink="">
      <xdr:nvSpPr>
        <xdr:cNvPr id="145" name="テキスト ボックス 144"/>
        <xdr:cNvSpPr txBox="1"/>
      </xdr:nvSpPr>
      <xdr:spPr>
        <a:xfrm>
          <a:off x="3497795" y="997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115965</xdr:rowOff>
    </xdr:from>
    <xdr:to>
      <xdr:col>15</xdr:col>
      <xdr:colOff>101600</xdr:colOff>
      <xdr:row>58</xdr:row>
      <xdr:rowOff>46115</xdr:rowOff>
    </xdr:to>
    <xdr:sp macro="" textlink="">
      <xdr:nvSpPr>
        <xdr:cNvPr id="146" name="楕円 145"/>
        <xdr:cNvSpPr/>
      </xdr:nvSpPr>
      <xdr:spPr>
        <a:xfrm>
          <a:off x="2857500" y="98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37242</xdr:rowOff>
    </xdr:from>
    <xdr:ext cx="599010" cy="259045"/>
    <xdr:sp macro="" textlink="">
      <xdr:nvSpPr>
        <xdr:cNvPr id="147" name="テキスト ボックス 146"/>
        <xdr:cNvSpPr txBox="1"/>
      </xdr:nvSpPr>
      <xdr:spPr>
        <a:xfrm>
          <a:off x="2608795" y="998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152096</xdr:rowOff>
    </xdr:from>
    <xdr:to>
      <xdr:col>10</xdr:col>
      <xdr:colOff>165100</xdr:colOff>
      <xdr:row>58</xdr:row>
      <xdr:rowOff>82246</xdr:rowOff>
    </xdr:to>
    <xdr:sp macro="" textlink="">
      <xdr:nvSpPr>
        <xdr:cNvPr id="148" name="楕円 147"/>
        <xdr:cNvSpPr/>
      </xdr:nvSpPr>
      <xdr:spPr>
        <a:xfrm>
          <a:off x="1968500" y="99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73373</xdr:rowOff>
    </xdr:from>
    <xdr:ext cx="599010" cy="259045"/>
    <xdr:sp macro="" textlink="">
      <xdr:nvSpPr>
        <xdr:cNvPr id="149" name="テキスト ボックス 148"/>
        <xdr:cNvSpPr txBox="1"/>
      </xdr:nvSpPr>
      <xdr:spPr>
        <a:xfrm>
          <a:off x="1719795" y="1001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102567</xdr:rowOff>
    </xdr:from>
    <xdr:to>
      <xdr:col>6</xdr:col>
      <xdr:colOff>38100</xdr:colOff>
      <xdr:row>58</xdr:row>
      <xdr:rowOff>32717</xdr:rowOff>
    </xdr:to>
    <xdr:sp macro="" textlink="">
      <xdr:nvSpPr>
        <xdr:cNvPr id="150" name="楕円 149"/>
        <xdr:cNvSpPr/>
      </xdr:nvSpPr>
      <xdr:spPr>
        <a:xfrm>
          <a:off x="1079500" y="98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49244</xdr:rowOff>
    </xdr:from>
    <xdr:ext cx="599010" cy="259045"/>
    <xdr:sp macro="" textlink="">
      <xdr:nvSpPr>
        <xdr:cNvPr id="151" name="テキスト ボックス 150"/>
        <xdr:cNvSpPr txBox="1"/>
      </xdr:nvSpPr>
      <xdr:spPr>
        <a:xfrm>
          <a:off x="830795" y="965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82162</xdr:rowOff>
    </xdr:from>
    <xdr:to>
      <xdr:col>24</xdr:col>
      <xdr:colOff>63500</xdr:colOff>
      <xdr:row>78</xdr:row>
      <xdr:rowOff>96898</xdr:rowOff>
    </xdr:to>
    <xdr:cxnSp macro="">
      <xdr:nvCxnSpPr>
        <xdr:cNvPr id="182" name="直線コネクタ 181"/>
        <xdr:cNvCxnSpPr/>
      </xdr:nvCxnSpPr>
      <xdr:spPr>
        <a:xfrm>
          <a:off x="3797300" y="13455262"/>
          <a:ext cx="8382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82162</xdr:rowOff>
    </xdr:from>
    <xdr:to>
      <xdr:col>19</xdr:col>
      <xdr:colOff>177800</xdr:colOff>
      <xdr:row>78</xdr:row>
      <xdr:rowOff>90305</xdr:rowOff>
    </xdr:to>
    <xdr:cxnSp macro="">
      <xdr:nvCxnSpPr>
        <xdr:cNvPr id="185" name="直線コネクタ 184"/>
        <xdr:cNvCxnSpPr/>
      </xdr:nvCxnSpPr>
      <xdr:spPr>
        <a:xfrm flipV="1">
          <a:off x="2908300" y="13455262"/>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90305</xdr:rowOff>
    </xdr:from>
    <xdr:to>
      <xdr:col>15</xdr:col>
      <xdr:colOff>50800</xdr:colOff>
      <xdr:row>78</xdr:row>
      <xdr:rowOff>95293</xdr:rowOff>
    </xdr:to>
    <xdr:cxnSp macro="">
      <xdr:nvCxnSpPr>
        <xdr:cNvPr id="188" name="直線コネクタ 187"/>
        <xdr:cNvCxnSpPr/>
      </xdr:nvCxnSpPr>
      <xdr:spPr>
        <a:xfrm flipV="1">
          <a:off x="2019300" y="13463405"/>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95293</xdr:rowOff>
    </xdr:from>
    <xdr:to>
      <xdr:col>10</xdr:col>
      <xdr:colOff>114300</xdr:colOff>
      <xdr:row>78</xdr:row>
      <xdr:rowOff>115452</xdr:rowOff>
    </xdr:to>
    <xdr:cxnSp macro="">
      <xdr:nvCxnSpPr>
        <xdr:cNvPr id="191" name="直線コネクタ 190"/>
        <xdr:cNvCxnSpPr/>
      </xdr:nvCxnSpPr>
      <xdr:spPr>
        <a:xfrm flipV="1">
          <a:off x="1130300" y="13468393"/>
          <a:ext cx="889000" cy="2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46098</xdr:rowOff>
    </xdr:from>
    <xdr:to>
      <xdr:col>24</xdr:col>
      <xdr:colOff>114300</xdr:colOff>
      <xdr:row>78</xdr:row>
      <xdr:rowOff>147698</xdr:rowOff>
    </xdr:to>
    <xdr:sp macro="" textlink="">
      <xdr:nvSpPr>
        <xdr:cNvPr id="201" name="楕円 200"/>
        <xdr:cNvSpPr/>
      </xdr:nvSpPr>
      <xdr:spPr>
        <a:xfrm>
          <a:off x="4584700" y="134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31362</xdr:rowOff>
    </xdr:from>
    <xdr:to>
      <xdr:col>20</xdr:col>
      <xdr:colOff>38100</xdr:colOff>
      <xdr:row>78</xdr:row>
      <xdr:rowOff>132962</xdr:rowOff>
    </xdr:to>
    <xdr:sp macro="" textlink="">
      <xdr:nvSpPr>
        <xdr:cNvPr id="203" name="楕円 202"/>
        <xdr:cNvSpPr/>
      </xdr:nvSpPr>
      <xdr:spPr>
        <a:xfrm>
          <a:off x="3746500" y="134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124089</xdr:rowOff>
    </xdr:from>
    <xdr:ext cx="599010" cy="259045"/>
    <xdr:sp macro="" textlink="">
      <xdr:nvSpPr>
        <xdr:cNvPr id="204" name="テキスト ボックス 203"/>
        <xdr:cNvSpPr txBox="1"/>
      </xdr:nvSpPr>
      <xdr:spPr>
        <a:xfrm>
          <a:off x="3497795" y="1349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39505</xdr:rowOff>
    </xdr:from>
    <xdr:to>
      <xdr:col>15</xdr:col>
      <xdr:colOff>101600</xdr:colOff>
      <xdr:row>78</xdr:row>
      <xdr:rowOff>141105</xdr:rowOff>
    </xdr:to>
    <xdr:sp macro="" textlink="">
      <xdr:nvSpPr>
        <xdr:cNvPr id="205" name="楕円 204"/>
        <xdr:cNvSpPr/>
      </xdr:nvSpPr>
      <xdr:spPr>
        <a:xfrm>
          <a:off x="2857500" y="134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132232</xdr:rowOff>
    </xdr:from>
    <xdr:ext cx="599010" cy="259045"/>
    <xdr:sp macro="" textlink="">
      <xdr:nvSpPr>
        <xdr:cNvPr id="206" name="テキスト ボックス 205"/>
        <xdr:cNvSpPr txBox="1"/>
      </xdr:nvSpPr>
      <xdr:spPr>
        <a:xfrm>
          <a:off x="2608795" y="135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44493</xdr:rowOff>
    </xdr:from>
    <xdr:to>
      <xdr:col>10</xdr:col>
      <xdr:colOff>165100</xdr:colOff>
      <xdr:row>78</xdr:row>
      <xdr:rowOff>146093</xdr:rowOff>
    </xdr:to>
    <xdr:sp macro="" textlink="">
      <xdr:nvSpPr>
        <xdr:cNvPr id="207" name="楕円 206"/>
        <xdr:cNvSpPr/>
      </xdr:nvSpPr>
      <xdr:spPr>
        <a:xfrm>
          <a:off x="1968500" y="134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137220</xdr:rowOff>
    </xdr:from>
    <xdr:ext cx="599010" cy="259045"/>
    <xdr:sp macro="" textlink="">
      <xdr:nvSpPr>
        <xdr:cNvPr id="208" name="テキスト ボックス 207"/>
        <xdr:cNvSpPr txBox="1"/>
      </xdr:nvSpPr>
      <xdr:spPr>
        <a:xfrm>
          <a:off x="1719795" y="1351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64652</xdr:rowOff>
    </xdr:from>
    <xdr:to>
      <xdr:col>6</xdr:col>
      <xdr:colOff>38100</xdr:colOff>
      <xdr:row>78</xdr:row>
      <xdr:rowOff>166252</xdr:rowOff>
    </xdr:to>
    <xdr:sp macro="" textlink="">
      <xdr:nvSpPr>
        <xdr:cNvPr id="209" name="楕円 208"/>
        <xdr:cNvSpPr/>
      </xdr:nvSpPr>
      <xdr:spPr>
        <a:xfrm>
          <a:off x="1079500" y="134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157379</xdr:rowOff>
    </xdr:from>
    <xdr:ext cx="599010" cy="259045"/>
    <xdr:sp macro="" textlink="">
      <xdr:nvSpPr>
        <xdr:cNvPr id="210" name="テキスト ボックス 209"/>
        <xdr:cNvSpPr txBox="1"/>
      </xdr:nvSpPr>
      <xdr:spPr>
        <a:xfrm>
          <a:off x="830795" y="1353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24724</xdr:rowOff>
    </xdr:from>
    <xdr:to>
      <xdr:col>24</xdr:col>
      <xdr:colOff>63500</xdr:colOff>
      <xdr:row>96</xdr:row>
      <xdr:rowOff>82139</xdr:rowOff>
    </xdr:to>
    <xdr:cxnSp macro="">
      <xdr:nvCxnSpPr>
        <xdr:cNvPr id="237" name="直線コネクタ 236"/>
        <xdr:cNvCxnSpPr/>
      </xdr:nvCxnSpPr>
      <xdr:spPr>
        <a:xfrm flipV="1">
          <a:off x="3797300" y="16483924"/>
          <a:ext cx="838200" cy="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51433</xdr:rowOff>
    </xdr:from>
    <xdr:to>
      <xdr:col>19</xdr:col>
      <xdr:colOff>177800</xdr:colOff>
      <xdr:row>96</xdr:row>
      <xdr:rowOff>82139</xdr:rowOff>
    </xdr:to>
    <xdr:cxnSp macro="">
      <xdr:nvCxnSpPr>
        <xdr:cNvPr id="240" name="直線コネクタ 239"/>
        <xdr:cNvCxnSpPr/>
      </xdr:nvCxnSpPr>
      <xdr:spPr>
        <a:xfrm>
          <a:off x="2908300" y="16510633"/>
          <a:ext cx="889000" cy="3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51433</xdr:rowOff>
    </xdr:from>
    <xdr:to>
      <xdr:col>15</xdr:col>
      <xdr:colOff>50800</xdr:colOff>
      <xdr:row>96</xdr:row>
      <xdr:rowOff>111979</xdr:rowOff>
    </xdr:to>
    <xdr:cxnSp macro="">
      <xdr:nvCxnSpPr>
        <xdr:cNvPr id="243" name="直線コネクタ 242"/>
        <xdr:cNvCxnSpPr/>
      </xdr:nvCxnSpPr>
      <xdr:spPr>
        <a:xfrm flipV="1">
          <a:off x="2019300" y="16510633"/>
          <a:ext cx="889000" cy="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111979</xdr:rowOff>
    </xdr:from>
    <xdr:to>
      <xdr:col>10</xdr:col>
      <xdr:colOff>114300</xdr:colOff>
      <xdr:row>96</xdr:row>
      <xdr:rowOff>113081</xdr:rowOff>
    </xdr:to>
    <xdr:cxnSp macro="">
      <xdr:nvCxnSpPr>
        <xdr:cNvPr id="246" name="直線コネクタ 245"/>
        <xdr:cNvCxnSpPr/>
      </xdr:nvCxnSpPr>
      <xdr:spPr>
        <a:xfrm flipV="1">
          <a:off x="1130300" y="16571179"/>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162456</xdr:rowOff>
    </xdr:from>
    <xdr:ext cx="534377" cy="259045"/>
    <xdr:sp macro="" textlink="">
      <xdr:nvSpPr>
        <xdr:cNvPr id="248" name="テキスト ボックス 247"/>
        <xdr:cNvSpPr txBox="1"/>
      </xdr:nvSpPr>
      <xdr:spPr>
        <a:xfrm>
          <a:off x="1752111" y="166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7132</xdr:rowOff>
    </xdr:from>
    <xdr:ext cx="534377" cy="259045"/>
    <xdr:sp macro="" textlink="">
      <xdr:nvSpPr>
        <xdr:cNvPr id="250" name="テキスト ボックス 249"/>
        <xdr:cNvSpPr txBox="1"/>
      </xdr:nvSpPr>
      <xdr:spPr>
        <a:xfrm>
          <a:off x="863111" y="166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145374</xdr:rowOff>
    </xdr:from>
    <xdr:to>
      <xdr:col>24</xdr:col>
      <xdr:colOff>114300</xdr:colOff>
      <xdr:row>96</xdr:row>
      <xdr:rowOff>75524</xdr:rowOff>
    </xdr:to>
    <xdr:sp macro="" textlink="">
      <xdr:nvSpPr>
        <xdr:cNvPr id="256" name="楕円 255"/>
        <xdr:cNvSpPr/>
      </xdr:nvSpPr>
      <xdr:spPr>
        <a:xfrm>
          <a:off x="4584700" y="164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168251</xdr:rowOff>
    </xdr:from>
    <xdr:ext cx="599010" cy="259045"/>
    <xdr:sp macro="" textlink="">
      <xdr:nvSpPr>
        <xdr:cNvPr id="257" name="衛生費該当値テキスト"/>
        <xdr:cNvSpPr txBox="1"/>
      </xdr:nvSpPr>
      <xdr:spPr>
        <a:xfrm>
          <a:off x="4686300" y="1628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31339</xdr:rowOff>
    </xdr:from>
    <xdr:to>
      <xdr:col>20</xdr:col>
      <xdr:colOff>38100</xdr:colOff>
      <xdr:row>96</xdr:row>
      <xdr:rowOff>132939</xdr:rowOff>
    </xdr:to>
    <xdr:sp macro="" textlink="">
      <xdr:nvSpPr>
        <xdr:cNvPr id="258" name="楕円 257"/>
        <xdr:cNvSpPr/>
      </xdr:nvSpPr>
      <xdr:spPr>
        <a:xfrm>
          <a:off x="3746500" y="164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149466</xdr:rowOff>
    </xdr:from>
    <xdr:ext cx="534377" cy="259045"/>
    <xdr:sp macro="" textlink="">
      <xdr:nvSpPr>
        <xdr:cNvPr id="259" name="テキスト ボックス 258"/>
        <xdr:cNvSpPr txBox="1"/>
      </xdr:nvSpPr>
      <xdr:spPr>
        <a:xfrm>
          <a:off x="3530111" y="162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633</xdr:rowOff>
    </xdr:from>
    <xdr:to>
      <xdr:col>15</xdr:col>
      <xdr:colOff>101600</xdr:colOff>
      <xdr:row>96</xdr:row>
      <xdr:rowOff>102233</xdr:rowOff>
    </xdr:to>
    <xdr:sp macro="" textlink="">
      <xdr:nvSpPr>
        <xdr:cNvPr id="260" name="楕円 259"/>
        <xdr:cNvSpPr/>
      </xdr:nvSpPr>
      <xdr:spPr>
        <a:xfrm>
          <a:off x="2857500" y="1645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118760</xdr:rowOff>
    </xdr:from>
    <xdr:ext cx="534377" cy="259045"/>
    <xdr:sp macro="" textlink="">
      <xdr:nvSpPr>
        <xdr:cNvPr id="261" name="テキスト ボックス 260"/>
        <xdr:cNvSpPr txBox="1"/>
      </xdr:nvSpPr>
      <xdr:spPr>
        <a:xfrm>
          <a:off x="2641111" y="162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61179</xdr:rowOff>
    </xdr:from>
    <xdr:to>
      <xdr:col>10</xdr:col>
      <xdr:colOff>165100</xdr:colOff>
      <xdr:row>96</xdr:row>
      <xdr:rowOff>162779</xdr:rowOff>
    </xdr:to>
    <xdr:sp macro="" textlink="">
      <xdr:nvSpPr>
        <xdr:cNvPr id="262" name="楕円 261"/>
        <xdr:cNvSpPr/>
      </xdr:nvSpPr>
      <xdr:spPr>
        <a:xfrm>
          <a:off x="1968500" y="165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7856</xdr:rowOff>
    </xdr:from>
    <xdr:ext cx="534377" cy="259045"/>
    <xdr:sp macro="" textlink="">
      <xdr:nvSpPr>
        <xdr:cNvPr id="263" name="テキスト ボックス 262"/>
        <xdr:cNvSpPr txBox="1"/>
      </xdr:nvSpPr>
      <xdr:spPr>
        <a:xfrm>
          <a:off x="1752111" y="1629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62281</xdr:rowOff>
    </xdr:from>
    <xdr:to>
      <xdr:col>6</xdr:col>
      <xdr:colOff>38100</xdr:colOff>
      <xdr:row>96</xdr:row>
      <xdr:rowOff>163881</xdr:rowOff>
    </xdr:to>
    <xdr:sp macro="" textlink="">
      <xdr:nvSpPr>
        <xdr:cNvPr id="264" name="楕円 263"/>
        <xdr:cNvSpPr/>
      </xdr:nvSpPr>
      <xdr:spPr>
        <a:xfrm>
          <a:off x="1079500" y="165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8958</xdr:rowOff>
    </xdr:from>
    <xdr:ext cx="534377" cy="259045"/>
    <xdr:sp macro="" textlink="">
      <xdr:nvSpPr>
        <xdr:cNvPr id="265" name="テキスト ボックス 264"/>
        <xdr:cNvSpPr txBox="1"/>
      </xdr:nvSpPr>
      <xdr:spPr>
        <a:xfrm>
          <a:off x="863111" y="162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24257</xdr:rowOff>
    </xdr:from>
    <xdr:to>
      <xdr:col>54</xdr:col>
      <xdr:colOff>189865</xdr:colOff>
      <xdr:row>39</xdr:row>
      <xdr:rowOff>44450</xdr:rowOff>
    </xdr:to>
    <xdr:cxnSp macro="">
      <xdr:nvCxnSpPr>
        <xdr:cNvPr id="289" name="直線コネクタ 288"/>
        <xdr:cNvCxnSpPr/>
      </xdr:nvCxnSpPr>
      <xdr:spPr>
        <a:xfrm flipV="1">
          <a:off x="10475595" y="5510657"/>
          <a:ext cx="1270" cy="122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142384</xdr:rowOff>
    </xdr:from>
    <xdr:ext cx="469744" cy="259045"/>
    <xdr:sp macro="" textlink="">
      <xdr:nvSpPr>
        <xdr:cNvPr id="292" name="労働費最大値テキスト"/>
        <xdr:cNvSpPr txBox="1"/>
      </xdr:nvSpPr>
      <xdr:spPr>
        <a:xfrm>
          <a:off x="10528300" y="5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24257</xdr:rowOff>
    </xdr:from>
    <xdr:to>
      <xdr:col>55</xdr:col>
      <xdr:colOff>88900</xdr:colOff>
      <xdr:row>32</xdr:row>
      <xdr:rowOff>24257</xdr:rowOff>
    </xdr:to>
    <xdr:cxnSp macro="">
      <xdr:nvCxnSpPr>
        <xdr:cNvPr id="293" name="直線コネクタ 292"/>
        <xdr:cNvCxnSpPr/>
      </xdr:nvCxnSpPr>
      <xdr:spPr>
        <a:xfrm>
          <a:off x="10388600" y="5510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88265</xdr:rowOff>
    </xdr:from>
    <xdr:to>
      <xdr:col>55</xdr:col>
      <xdr:colOff>0</xdr:colOff>
      <xdr:row>38</xdr:row>
      <xdr:rowOff>75819</xdr:rowOff>
    </xdr:to>
    <xdr:cxnSp macro="">
      <xdr:nvCxnSpPr>
        <xdr:cNvPr id="294" name="直線コネクタ 293"/>
        <xdr:cNvCxnSpPr/>
      </xdr:nvCxnSpPr>
      <xdr:spPr>
        <a:xfrm>
          <a:off x="9639300" y="6431915"/>
          <a:ext cx="838200" cy="1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26433</xdr:rowOff>
    </xdr:from>
    <xdr:ext cx="469744" cy="259045"/>
    <xdr:sp macro="" textlink="">
      <xdr:nvSpPr>
        <xdr:cNvPr id="295" name="労働費平均値テキスト"/>
        <xdr:cNvSpPr txBox="1"/>
      </xdr:nvSpPr>
      <xdr:spPr>
        <a:xfrm>
          <a:off x="10528300" y="637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3556</xdr:rowOff>
    </xdr:from>
    <xdr:to>
      <xdr:col>55</xdr:col>
      <xdr:colOff>50800</xdr:colOff>
      <xdr:row>38</xdr:row>
      <xdr:rowOff>105156</xdr:rowOff>
    </xdr:to>
    <xdr:sp macro="" textlink="">
      <xdr:nvSpPr>
        <xdr:cNvPr id="296" name="フローチャート: 判断 295"/>
        <xdr:cNvSpPr/>
      </xdr:nvSpPr>
      <xdr:spPr>
        <a:xfrm>
          <a:off x="104267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169672</xdr:rowOff>
    </xdr:from>
    <xdr:to>
      <xdr:col>50</xdr:col>
      <xdr:colOff>114300</xdr:colOff>
      <xdr:row>37</xdr:row>
      <xdr:rowOff>88265</xdr:rowOff>
    </xdr:to>
    <xdr:cxnSp macro="">
      <xdr:nvCxnSpPr>
        <xdr:cNvPr id="297" name="直線コネクタ 296"/>
        <xdr:cNvCxnSpPr/>
      </xdr:nvCxnSpPr>
      <xdr:spPr>
        <a:xfrm>
          <a:off x="8750300" y="6170422"/>
          <a:ext cx="889000" cy="2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140843</xdr:rowOff>
    </xdr:from>
    <xdr:to>
      <xdr:col>50</xdr:col>
      <xdr:colOff>165100</xdr:colOff>
      <xdr:row>38</xdr:row>
      <xdr:rowOff>70993</xdr:rowOff>
    </xdr:to>
    <xdr:sp macro="" textlink="">
      <xdr:nvSpPr>
        <xdr:cNvPr id="298" name="フローチャート: 判断 297"/>
        <xdr:cNvSpPr/>
      </xdr:nvSpPr>
      <xdr:spPr>
        <a:xfrm>
          <a:off x="9588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62120</xdr:rowOff>
    </xdr:from>
    <xdr:ext cx="469744" cy="259045"/>
    <xdr:sp macro="" textlink="">
      <xdr:nvSpPr>
        <xdr:cNvPr id="299" name="テキスト ボックス 298"/>
        <xdr:cNvSpPr txBox="1"/>
      </xdr:nvSpPr>
      <xdr:spPr>
        <a:xfrm>
          <a:off x="9404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157480</xdr:rowOff>
    </xdr:from>
    <xdr:to>
      <xdr:col>45</xdr:col>
      <xdr:colOff>177800</xdr:colOff>
      <xdr:row>35</xdr:row>
      <xdr:rowOff>169672</xdr:rowOff>
    </xdr:to>
    <xdr:cxnSp macro="">
      <xdr:nvCxnSpPr>
        <xdr:cNvPr id="300" name="直線コネクタ 299"/>
        <xdr:cNvCxnSpPr/>
      </xdr:nvCxnSpPr>
      <xdr:spPr>
        <a:xfrm>
          <a:off x="7861300" y="5129530"/>
          <a:ext cx="889000" cy="10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3937</xdr:rowOff>
    </xdr:from>
    <xdr:to>
      <xdr:col>46</xdr:col>
      <xdr:colOff>38100</xdr:colOff>
      <xdr:row>37</xdr:row>
      <xdr:rowOff>105537</xdr:rowOff>
    </xdr:to>
    <xdr:sp macro="" textlink="">
      <xdr:nvSpPr>
        <xdr:cNvPr id="301" name="フローチャート: 判断 300"/>
        <xdr:cNvSpPr/>
      </xdr:nvSpPr>
      <xdr:spPr>
        <a:xfrm>
          <a:off x="8699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96664</xdr:rowOff>
    </xdr:from>
    <xdr:ext cx="469744" cy="259045"/>
    <xdr:sp macro="" textlink="">
      <xdr:nvSpPr>
        <xdr:cNvPr id="302" name="テキスト ボックス 301"/>
        <xdr:cNvSpPr txBox="1"/>
      </xdr:nvSpPr>
      <xdr:spPr>
        <a:xfrm>
          <a:off x="8515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157480</xdr:rowOff>
    </xdr:from>
    <xdr:to>
      <xdr:col>41</xdr:col>
      <xdr:colOff>50800</xdr:colOff>
      <xdr:row>31</xdr:row>
      <xdr:rowOff>78105</xdr:rowOff>
    </xdr:to>
    <xdr:cxnSp macro="">
      <xdr:nvCxnSpPr>
        <xdr:cNvPr id="303" name="直線コネクタ 302"/>
        <xdr:cNvCxnSpPr/>
      </xdr:nvCxnSpPr>
      <xdr:spPr>
        <a:xfrm flipV="1">
          <a:off x="6972300" y="5129530"/>
          <a:ext cx="889000" cy="2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94361</xdr:rowOff>
    </xdr:from>
    <xdr:to>
      <xdr:col>41</xdr:col>
      <xdr:colOff>101600</xdr:colOff>
      <xdr:row>37</xdr:row>
      <xdr:rowOff>24511</xdr:rowOff>
    </xdr:to>
    <xdr:sp macro="" textlink="">
      <xdr:nvSpPr>
        <xdr:cNvPr id="304" name="フローチャート: 判断 303"/>
        <xdr:cNvSpPr/>
      </xdr:nvSpPr>
      <xdr:spPr>
        <a:xfrm>
          <a:off x="7810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15638</xdr:rowOff>
    </xdr:from>
    <xdr:ext cx="469744" cy="259045"/>
    <xdr:sp macro="" textlink="">
      <xdr:nvSpPr>
        <xdr:cNvPr id="305" name="テキスト ボックス 304"/>
        <xdr:cNvSpPr txBox="1"/>
      </xdr:nvSpPr>
      <xdr:spPr>
        <a:xfrm>
          <a:off x="7626428"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86741</xdr:rowOff>
    </xdr:from>
    <xdr:to>
      <xdr:col>36</xdr:col>
      <xdr:colOff>165100</xdr:colOff>
      <xdr:row>37</xdr:row>
      <xdr:rowOff>16891</xdr:rowOff>
    </xdr:to>
    <xdr:sp macro="" textlink="">
      <xdr:nvSpPr>
        <xdr:cNvPr id="306" name="フローチャート: 判断 305"/>
        <xdr:cNvSpPr/>
      </xdr:nvSpPr>
      <xdr:spPr>
        <a:xfrm>
          <a:off x="6921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8018</xdr:rowOff>
    </xdr:from>
    <xdr:ext cx="469744" cy="259045"/>
    <xdr:sp macro="" textlink="">
      <xdr:nvSpPr>
        <xdr:cNvPr id="307" name="テキスト ボックス 306"/>
        <xdr:cNvSpPr txBox="1"/>
      </xdr:nvSpPr>
      <xdr:spPr>
        <a:xfrm>
          <a:off x="6737428" y="63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25019</xdr:rowOff>
    </xdr:from>
    <xdr:to>
      <xdr:col>55</xdr:col>
      <xdr:colOff>50800</xdr:colOff>
      <xdr:row>38</xdr:row>
      <xdr:rowOff>126619</xdr:rowOff>
    </xdr:to>
    <xdr:sp macro="" textlink="">
      <xdr:nvSpPr>
        <xdr:cNvPr id="313" name="楕円 312"/>
        <xdr:cNvSpPr/>
      </xdr:nvSpPr>
      <xdr:spPr>
        <a:xfrm>
          <a:off x="10426700" y="65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3446</xdr:rowOff>
    </xdr:from>
    <xdr:ext cx="469744" cy="259045"/>
    <xdr:sp macro="" textlink="">
      <xdr:nvSpPr>
        <xdr:cNvPr id="314" name="労働費該当値テキスト"/>
        <xdr:cNvSpPr txBox="1"/>
      </xdr:nvSpPr>
      <xdr:spPr>
        <a:xfrm>
          <a:off x="10528300" y="65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37465</xdr:rowOff>
    </xdr:from>
    <xdr:to>
      <xdr:col>50</xdr:col>
      <xdr:colOff>165100</xdr:colOff>
      <xdr:row>37</xdr:row>
      <xdr:rowOff>139065</xdr:rowOff>
    </xdr:to>
    <xdr:sp macro="" textlink="">
      <xdr:nvSpPr>
        <xdr:cNvPr id="315" name="楕円 314"/>
        <xdr:cNvSpPr/>
      </xdr:nvSpPr>
      <xdr:spPr>
        <a:xfrm>
          <a:off x="958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155592</xdr:rowOff>
    </xdr:from>
    <xdr:ext cx="469744" cy="259045"/>
    <xdr:sp macro="" textlink="">
      <xdr:nvSpPr>
        <xdr:cNvPr id="316" name="テキスト ボックス 315"/>
        <xdr:cNvSpPr txBox="1"/>
      </xdr:nvSpPr>
      <xdr:spPr>
        <a:xfrm>
          <a:off x="9404428" y="61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118872</xdr:rowOff>
    </xdr:from>
    <xdr:to>
      <xdr:col>46</xdr:col>
      <xdr:colOff>38100</xdr:colOff>
      <xdr:row>36</xdr:row>
      <xdr:rowOff>49022</xdr:rowOff>
    </xdr:to>
    <xdr:sp macro="" textlink="">
      <xdr:nvSpPr>
        <xdr:cNvPr id="317" name="楕円 316"/>
        <xdr:cNvSpPr/>
      </xdr:nvSpPr>
      <xdr:spPr>
        <a:xfrm>
          <a:off x="8699500" y="61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65549</xdr:rowOff>
    </xdr:from>
    <xdr:ext cx="469744" cy="259045"/>
    <xdr:sp macro="" textlink="">
      <xdr:nvSpPr>
        <xdr:cNvPr id="318" name="テキスト ボックス 317"/>
        <xdr:cNvSpPr txBox="1"/>
      </xdr:nvSpPr>
      <xdr:spPr>
        <a:xfrm>
          <a:off x="8515428" y="589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106680</xdr:rowOff>
    </xdr:from>
    <xdr:to>
      <xdr:col>41</xdr:col>
      <xdr:colOff>101600</xdr:colOff>
      <xdr:row>30</xdr:row>
      <xdr:rowOff>36830</xdr:rowOff>
    </xdr:to>
    <xdr:sp macro="" textlink="">
      <xdr:nvSpPr>
        <xdr:cNvPr id="319" name="楕円 318"/>
        <xdr:cNvSpPr/>
      </xdr:nvSpPr>
      <xdr:spPr>
        <a:xfrm>
          <a:off x="7810500" y="50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28</xdr:row>
      <xdr:rowOff>53357</xdr:rowOff>
    </xdr:from>
    <xdr:ext cx="534377" cy="259045"/>
    <xdr:sp macro="" textlink="">
      <xdr:nvSpPr>
        <xdr:cNvPr id="320" name="テキスト ボックス 319"/>
        <xdr:cNvSpPr txBox="1"/>
      </xdr:nvSpPr>
      <xdr:spPr>
        <a:xfrm>
          <a:off x="7594111" y="48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27305</xdr:rowOff>
    </xdr:from>
    <xdr:to>
      <xdr:col>36</xdr:col>
      <xdr:colOff>165100</xdr:colOff>
      <xdr:row>31</xdr:row>
      <xdr:rowOff>128905</xdr:rowOff>
    </xdr:to>
    <xdr:sp macro="" textlink="">
      <xdr:nvSpPr>
        <xdr:cNvPr id="321" name="楕円 320"/>
        <xdr:cNvSpPr/>
      </xdr:nvSpPr>
      <xdr:spPr>
        <a:xfrm>
          <a:off x="6921500" y="53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145432</xdr:rowOff>
    </xdr:from>
    <xdr:ext cx="534377" cy="259045"/>
    <xdr:sp macro="" textlink="">
      <xdr:nvSpPr>
        <xdr:cNvPr id="322" name="テキスト ボックス 321"/>
        <xdr:cNvSpPr txBox="1"/>
      </xdr:nvSpPr>
      <xdr:spPr>
        <a:xfrm>
          <a:off x="6705111" y="511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8" name="テキスト ボックス 33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2" name="直線コネクタ 341"/>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3"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4" name="直線コネクタ 343"/>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5"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6" name="直線コネクタ 345"/>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134008</xdr:rowOff>
    </xdr:from>
    <xdr:to>
      <xdr:col>55</xdr:col>
      <xdr:colOff>0</xdr:colOff>
      <xdr:row>57</xdr:row>
      <xdr:rowOff>143388</xdr:rowOff>
    </xdr:to>
    <xdr:cxnSp macro="">
      <xdr:nvCxnSpPr>
        <xdr:cNvPr id="347" name="直線コネクタ 346"/>
        <xdr:cNvCxnSpPr/>
      </xdr:nvCxnSpPr>
      <xdr:spPr>
        <a:xfrm>
          <a:off x="9639300" y="9906658"/>
          <a:ext cx="838200" cy="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48"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9" name="フローチャート: 判断 348"/>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134008</xdr:rowOff>
    </xdr:from>
    <xdr:to>
      <xdr:col>50</xdr:col>
      <xdr:colOff>114300</xdr:colOff>
      <xdr:row>57</xdr:row>
      <xdr:rowOff>149313</xdr:rowOff>
    </xdr:to>
    <xdr:cxnSp macro="">
      <xdr:nvCxnSpPr>
        <xdr:cNvPr id="350" name="直線コネクタ 349"/>
        <xdr:cNvCxnSpPr/>
      </xdr:nvCxnSpPr>
      <xdr:spPr>
        <a:xfrm flipV="1">
          <a:off x="8750300" y="9906658"/>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1" name="フローチャート: 判断 350"/>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2" name="テキスト ボックス 351"/>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149313</xdr:rowOff>
    </xdr:from>
    <xdr:to>
      <xdr:col>45</xdr:col>
      <xdr:colOff>177800</xdr:colOff>
      <xdr:row>57</xdr:row>
      <xdr:rowOff>151177</xdr:rowOff>
    </xdr:to>
    <xdr:cxnSp macro="">
      <xdr:nvCxnSpPr>
        <xdr:cNvPr id="353" name="直線コネクタ 352"/>
        <xdr:cNvCxnSpPr/>
      </xdr:nvCxnSpPr>
      <xdr:spPr>
        <a:xfrm flipV="1">
          <a:off x="7861300" y="9921963"/>
          <a:ext cx="889000" cy="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4" name="フローチャート: 判断 353"/>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5" name="テキスト ボックス 354"/>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146828</xdr:rowOff>
    </xdr:from>
    <xdr:to>
      <xdr:col>41</xdr:col>
      <xdr:colOff>50800</xdr:colOff>
      <xdr:row>57</xdr:row>
      <xdr:rowOff>151177</xdr:rowOff>
    </xdr:to>
    <xdr:cxnSp macro="">
      <xdr:nvCxnSpPr>
        <xdr:cNvPr id="356" name="直線コネクタ 355"/>
        <xdr:cNvCxnSpPr/>
      </xdr:nvCxnSpPr>
      <xdr:spPr>
        <a:xfrm>
          <a:off x="6972300" y="9919478"/>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7" name="フローチャート: 判断 356"/>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58" name="テキスト ボックス 357"/>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59" name="フローチャート: 判断 358"/>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0" name="テキスト ボックス 359"/>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92588</xdr:rowOff>
    </xdr:from>
    <xdr:to>
      <xdr:col>55</xdr:col>
      <xdr:colOff>50800</xdr:colOff>
      <xdr:row>58</xdr:row>
      <xdr:rowOff>22738</xdr:rowOff>
    </xdr:to>
    <xdr:sp macro="" textlink="">
      <xdr:nvSpPr>
        <xdr:cNvPr id="366" name="楕円 365"/>
        <xdr:cNvSpPr/>
      </xdr:nvSpPr>
      <xdr:spPr>
        <a:xfrm>
          <a:off x="10426700" y="98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61950</xdr:rowOff>
    </xdr:from>
    <xdr:ext cx="534377" cy="259045"/>
    <xdr:sp macro="" textlink="">
      <xdr:nvSpPr>
        <xdr:cNvPr id="367" name="農林水産業費該当値テキスト"/>
        <xdr:cNvSpPr txBox="1"/>
      </xdr:nvSpPr>
      <xdr:spPr>
        <a:xfrm>
          <a:off x="10528300" y="98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83208</xdr:rowOff>
    </xdr:from>
    <xdr:to>
      <xdr:col>50</xdr:col>
      <xdr:colOff>165100</xdr:colOff>
      <xdr:row>58</xdr:row>
      <xdr:rowOff>13358</xdr:rowOff>
    </xdr:to>
    <xdr:sp macro="" textlink="">
      <xdr:nvSpPr>
        <xdr:cNvPr id="368" name="楕円 367"/>
        <xdr:cNvSpPr/>
      </xdr:nvSpPr>
      <xdr:spPr>
        <a:xfrm>
          <a:off x="9588500" y="98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29885</xdr:rowOff>
    </xdr:from>
    <xdr:ext cx="599010" cy="259045"/>
    <xdr:sp macro="" textlink="">
      <xdr:nvSpPr>
        <xdr:cNvPr id="369" name="テキスト ボックス 368"/>
        <xdr:cNvSpPr txBox="1"/>
      </xdr:nvSpPr>
      <xdr:spPr>
        <a:xfrm>
          <a:off x="9339795" y="96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98513</xdr:rowOff>
    </xdr:from>
    <xdr:to>
      <xdr:col>46</xdr:col>
      <xdr:colOff>38100</xdr:colOff>
      <xdr:row>58</xdr:row>
      <xdr:rowOff>28663</xdr:rowOff>
    </xdr:to>
    <xdr:sp macro="" textlink="">
      <xdr:nvSpPr>
        <xdr:cNvPr id="370" name="楕円 369"/>
        <xdr:cNvSpPr/>
      </xdr:nvSpPr>
      <xdr:spPr>
        <a:xfrm>
          <a:off x="8699500" y="98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19790</xdr:rowOff>
    </xdr:from>
    <xdr:ext cx="534377" cy="259045"/>
    <xdr:sp macro="" textlink="">
      <xdr:nvSpPr>
        <xdr:cNvPr id="371" name="テキスト ボックス 370"/>
        <xdr:cNvSpPr txBox="1"/>
      </xdr:nvSpPr>
      <xdr:spPr>
        <a:xfrm>
          <a:off x="8483111" y="99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100377</xdr:rowOff>
    </xdr:from>
    <xdr:to>
      <xdr:col>41</xdr:col>
      <xdr:colOff>101600</xdr:colOff>
      <xdr:row>58</xdr:row>
      <xdr:rowOff>30527</xdr:rowOff>
    </xdr:to>
    <xdr:sp macro="" textlink="">
      <xdr:nvSpPr>
        <xdr:cNvPr id="372" name="楕円 371"/>
        <xdr:cNvSpPr/>
      </xdr:nvSpPr>
      <xdr:spPr>
        <a:xfrm>
          <a:off x="7810500" y="98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21654</xdr:rowOff>
    </xdr:from>
    <xdr:ext cx="534377" cy="259045"/>
    <xdr:sp macro="" textlink="">
      <xdr:nvSpPr>
        <xdr:cNvPr id="373" name="テキスト ボックス 372"/>
        <xdr:cNvSpPr txBox="1"/>
      </xdr:nvSpPr>
      <xdr:spPr>
        <a:xfrm>
          <a:off x="7594111" y="99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96028</xdr:rowOff>
    </xdr:from>
    <xdr:to>
      <xdr:col>36</xdr:col>
      <xdr:colOff>165100</xdr:colOff>
      <xdr:row>58</xdr:row>
      <xdr:rowOff>26178</xdr:rowOff>
    </xdr:to>
    <xdr:sp macro="" textlink="">
      <xdr:nvSpPr>
        <xdr:cNvPr id="374" name="楕円 373"/>
        <xdr:cNvSpPr/>
      </xdr:nvSpPr>
      <xdr:spPr>
        <a:xfrm>
          <a:off x="6921500" y="98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17305</xdr:rowOff>
    </xdr:from>
    <xdr:ext cx="534377" cy="259045"/>
    <xdr:sp macro="" textlink="">
      <xdr:nvSpPr>
        <xdr:cNvPr id="375" name="テキスト ボックス 374"/>
        <xdr:cNvSpPr txBox="1"/>
      </xdr:nvSpPr>
      <xdr:spPr>
        <a:xfrm>
          <a:off x="6705111" y="996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9" name="直線コネクタ 398"/>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0"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1" name="直線コネクタ 400"/>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2"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3" name="直線コネクタ 402"/>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92128</xdr:rowOff>
    </xdr:from>
    <xdr:to>
      <xdr:col>55</xdr:col>
      <xdr:colOff>0</xdr:colOff>
      <xdr:row>78</xdr:row>
      <xdr:rowOff>130133</xdr:rowOff>
    </xdr:to>
    <xdr:cxnSp macro="">
      <xdr:nvCxnSpPr>
        <xdr:cNvPr id="404" name="直線コネクタ 403"/>
        <xdr:cNvCxnSpPr/>
      </xdr:nvCxnSpPr>
      <xdr:spPr>
        <a:xfrm>
          <a:off x="9639300" y="13465228"/>
          <a:ext cx="8382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5"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6" name="フローチャート: 判断 405"/>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62726</xdr:rowOff>
    </xdr:from>
    <xdr:to>
      <xdr:col>50</xdr:col>
      <xdr:colOff>114300</xdr:colOff>
      <xdr:row>78</xdr:row>
      <xdr:rowOff>92128</xdr:rowOff>
    </xdr:to>
    <xdr:cxnSp macro="">
      <xdr:nvCxnSpPr>
        <xdr:cNvPr id="407" name="直線コネクタ 406"/>
        <xdr:cNvCxnSpPr/>
      </xdr:nvCxnSpPr>
      <xdr:spPr>
        <a:xfrm>
          <a:off x="8750300" y="13435826"/>
          <a:ext cx="889000" cy="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8" name="フローチャート: 判断 407"/>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09" name="テキスト ボックス 408"/>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142238</xdr:rowOff>
    </xdr:from>
    <xdr:to>
      <xdr:col>45</xdr:col>
      <xdr:colOff>177800</xdr:colOff>
      <xdr:row>78</xdr:row>
      <xdr:rowOff>62726</xdr:rowOff>
    </xdr:to>
    <xdr:cxnSp macro="">
      <xdr:nvCxnSpPr>
        <xdr:cNvPr id="410" name="直線コネクタ 409"/>
        <xdr:cNvCxnSpPr/>
      </xdr:nvCxnSpPr>
      <xdr:spPr>
        <a:xfrm>
          <a:off x="7861300" y="13000988"/>
          <a:ext cx="889000" cy="4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1" name="フローチャート: 判断 410"/>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2" name="テキスト ボックス 411"/>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142238</xdr:rowOff>
    </xdr:from>
    <xdr:to>
      <xdr:col>41</xdr:col>
      <xdr:colOff>50800</xdr:colOff>
      <xdr:row>77</xdr:row>
      <xdr:rowOff>100560</xdr:rowOff>
    </xdr:to>
    <xdr:cxnSp macro="">
      <xdr:nvCxnSpPr>
        <xdr:cNvPr id="413" name="直線コネクタ 412"/>
        <xdr:cNvCxnSpPr/>
      </xdr:nvCxnSpPr>
      <xdr:spPr>
        <a:xfrm flipV="1">
          <a:off x="6972300" y="13000988"/>
          <a:ext cx="889000" cy="30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4" name="フローチャート: 判断 413"/>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60348</xdr:rowOff>
    </xdr:from>
    <xdr:ext cx="534377" cy="259045"/>
    <xdr:sp macro="" textlink="">
      <xdr:nvSpPr>
        <xdr:cNvPr id="415" name="テキスト ボックス 414"/>
        <xdr:cNvSpPr txBox="1"/>
      </xdr:nvSpPr>
      <xdr:spPr>
        <a:xfrm>
          <a:off x="7594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6" name="フローチャート: 判断 415"/>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101357</xdr:rowOff>
    </xdr:from>
    <xdr:ext cx="534377" cy="259045"/>
    <xdr:sp macro="" textlink="">
      <xdr:nvSpPr>
        <xdr:cNvPr id="417" name="テキスト ボックス 416"/>
        <xdr:cNvSpPr txBox="1"/>
      </xdr:nvSpPr>
      <xdr:spPr>
        <a:xfrm>
          <a:off x="6705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79333</xdr:rowOff>
    </xdr:from>
    <xdr:to>
      <xdr:col>55</xdr:col>
      <xdr:colOff>50800</xdr:colOff>
      <xdr:row>79</xdr:row>
      <xdr:rowOff>9483</xdr:rowOff>
    </xdr:to>
    <xdr:sp macro="" textlink="">
      <xdr:nvSpPr>
        <xdr:cNvPr id="423" name="楕円 422"/>
        <xdr:cNvSpPr/>
      </xdr:nvSpPr>
      <xdr:spPr>
        <a:xfrm>
          <a:off x="10426700" y="134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165710</xdr:rowOff>
    </xdr:from>
    <xdr:ext cx="534377" cy="259045"/>
    <xdr:sp macro="" textlink="">
      <xdr:nvSpPr>
        <xdr:cNvPr id="424" name="商工費該当値テキスト"/>
        <xdr:cNvSpPr txBox="1"/>
      </xdr:nvSpPr>
      <xdr:spPr>
        <a:xfrm>
          <a:off x="10528300" y="133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41328</xdr:rowOff>
    </xdr:from>
    <xdr:to>
      <xdr:col>50</xdr:col>
      <xdr:colOff>165100</xdr:colOff>
      <xdr:row>78</xdr:row>
      <xdr:rowOff>142928</xdr:rowOff>
    </xdr:to>
    <xdr:sp macro="" textlink="">
      <xdr:nvSpPr>
        <xdr:cNvPr id="425" name="楕円 424"/>
        <xdr:cNvSpPr/>
      </xdr:nvSpPr>
      <xdr:spPr>
        <a:xfrm>
          <a:off x="9588500" y="134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134055</xdr:rowOff>
    </xdr:from>
    <xdr:ext cx="534377" cy="259045"/>
    <xdr:sp macro="" textlink="">
      <xdr:nvSpPr>
        <xdr:cNvPr id="426" name="テキスト ボックス 425"/>
        <xdr:cNvSpPr txBox="1"/>
      </xdr:nvSpPr>
      <xdr:spPr>
        <a:xfrm>
          <a:off x="9372111" y="1350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11926</xdr:rowOff>
    </xdr:from>
    <xdr:to>
      <xdr:col>46</xdr:col>
      <xdr:colOff>38100</xdr:colOff>
      <xdr:row>78</xdr:row>
      <xdr:rowOff>113526</xdr:rowOff>
    </xdr:to>
    <xdr:sp macro="" textlink="">
      <xdr:nvSpPr>
        <xdr:cNvPr id="427" name="楕円 426"/>
        <xdr:cNvSpPr/>
      </xdr:nvSpPr>
      <xdr:spPr>
        <a:xfrm>
          <a:off x="8699500" y="133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104653</xdr:rowOff>
    </xdr:from>
    <xdr:ext cx="534377" cy="259045"/>
    <xdr:sp macro="" textlink="">
      <xdr:nvSpPr>
        <xdr:cNvPr id="428" name="テキスト ボックス 427"/>
        <xdr:cNvSpPr txBox="1"/>
      </xdr:nvSpPr>
      <xdr:spPr>
        <a:xfrm>
          <a:off x="8483111" y="134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91438</xdr:rowOff>
    </xdr:from>
    <xdr:to>
      <xdr:col>41</xdr:col>
      <xdr:colOff>101600</xdr:colOff>
      <xdr:row>76</xdr:row>
      <xdr:rowOff>21588</xdr:rowOff>
    </xdr:to>
    <xdr:sp macro="" textlink="">
      <xdr:nvSpPr>
        <xdr:cNvPr id="429" name="楕円 428"/>
        <xdr:cNvSpPr/>
      </xdr:nvSpPr>
      <xdr:spPr>
        <a:xfrm>
          <a:off x="7810500" y="129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38115</xdr:rowOff>
    </xdr:from>
    <xdr:ext cx="599010" cy="259045"/>
    <xdr:sp macro="" textlink="">
      <xdr:nvSpPr>
        <xdr:cNvPr id="430" name="テキスト ボックス 429"/>
        <xdr:cNvSpPr txBox="1"/>
      </xdr:nvSpPr>
      <xdr:spPr>
        <a:xfrm>
          <a:off x="7561795" y="1272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49760</xdr:rowOff>
    </xdr:from>
    <xdr:to>
      <xdr:col>36</xdr:col>
      <xdr:colOff>165100</xdr:colOff>
      <xdr:row>77</xdr:row>
      <xdr:rowOff>151360</xdr:rowOff>
    </xdr:to>
    <xdr:sp macro="" textlink="">
      <xdr:nvSpPr>
        <xdr:cNvPr id="431" name="楕円 430"/>
        <xdr:cNvSpPr/>
      </xdr:nvSpPr>
      <xdr:spPr>
        <a:xfrm>
          <a:off x="6921500" y="132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167887</xdr:rowOff>
    </xdr:from>
    <xdr:ext cx="534377" cy="259045"/>
    <xdr:sp macro="" textlink="">
      <xdr:nvSpPr>
        <xdr:cNvPr id="432" name="テキスト ボックス 431"/>
        <xdr:cNvSpPr txBox="1"/>
      </xdr:nvSpPr>
      <xdr:spPr>
        <a:xfrm>
          <a:off x="6705111" y="130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58" name="直線コネクタ 457"/>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59"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0" name="直線コネクタ 459"/>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1"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2" name="直線コネクタ 461"/>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139216</xdr:rowOff>
    </xdr:from>
    <xdr:to>
      <xdr:col>55</xdr:col>
      <xdr:colOff>0</xdr:colOff>
      <xdr:row>98</xdr:row>
      <xdr:rowOff>28656</xdr:rowOff>
    </xdr:to>
    <xdr:cxnSp macro="">
      <xdr:nvCxnSpPr>
        <xdr:cNvPr id="463" name="直線コネクタ 462"/>
        <xdr:cNvCxnSpPr/>
      </xdr:nvCxnSpPr>
      <xdr:spPr>
        <a:xfrm flipV="1">
          <a:off x="9639300" y="16769866"/>
          <a:ext cx="838200" cy="6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4"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5" name="フローチャート: 判断 464"/>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6100</xdr:rowOff>
    </xdr:from>
    <xdr:to>
      <xdr:col>50</xdr:col>
      <xdr:colOff>114300</xdr:colOff>
      <xdr:row>98</xdr:row>
      <xdr:rowOff>28656</xdr:rowOff>
    </xdr:to>
    <xdr:cxnSp macro="">
      <xdr:nvCxnSpPr>
        <xdr:cNvPr id="466" name="直線コネクタ 465"/>
        <xdr:cNvCxnSpPr/>
      </xdr:nvCxnSpPr>
      <xdr:spPr>
        <a:xfrm>
          <a:off x="8750300" y="16808200"/>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7" name="フローチャート: 判断 466"/>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68" name="テキスト ボックス 467"/>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6100</xdr:rowOff>
    </xdr:from>
    <xdr:to>
      <xdr:col>45</xdr:col>
      <xdr:colOff>177800</xdr:colOff>
      <xdr:row>98</xdr:row>
      <xdr:rowOff>41875</xdr:rowOff>
    </xdr:to>
    <xdr:cxnSp macro="">
      <xdr:nvCxnSpPr>
        <xdr:cNvPr id="469" name="直線コネクタ 468"/>
        <xdr:cNvCxnSpPr/>
      </xdr:nvCxnSpPr>
      <xdr:spPr>
        <a:xfrm flipV="1">
          <a:off x="7861300" y="16808200"/>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0" name="フローチャート: 判断 469"/>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1" name="テキスト ボックス 470"/>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126047</xdr:rowOff>
    </xdr:from>
    <xdr:to>
      <xdr:col>41</xdr:col>
      <xdr:colOff>50800</xdr:colOff>
      <xdr:row>98</xdr:row>
      <xdr:rowOff>41875</xdr:rowOff>
    </xdr:to>
    <xdr:cxnSp macro="">
      <xdr:nvCxnSpPr>
        <xdr:cNvPr id="472" name="直線コネクタ 471"/>
        <xdr:cNvCxnSpPr/>
      </xdr:nvCxnSpPr>
      <xdr:spPr>
        <a:xfrm>
          <a:off x="6972300" y="16756697"/>
          <a:ext cx="889000" cy="8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3" name="フローチャート: 判断 472"/>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4" name="テキスト ボックス 473"/>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5" name="フローチャート: 判断 474"/>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6" name="テキスト ボックス 475"/>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88416</xdr:rowOff>
    </xdr:from>
    <xdr:to>
      <xdr:col>55</xdr:col>
      <xdr:colOff>50800</xdr:colOff>
      <xdr:row>98</xdr:row>
      <xdr:rowOff>18566</xdr:rowOff>
    </xdr:to>
    <xdr:sp macro="" textlink="">
      <xdr:nvSpPr>
        <xdr:cNvPr id="482" name="楕円 481"/>
        <xdr:cNvSpPr/>
      </xdr:nvSpPr>
      <xdr:spPr>
        <a:xfrm>
          <a:off x="10426700" y="167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66843</xdr:rowOff>
    </xdr:from>
    <xdr:ext cx="534377" cy="259045"/>
    <xdr:sp macro="" textlink="">
      <xdr:nvSpPr>
        <xdr:cNvPr id="483" name="土木費該当値テキスト"/>
        <xdr:cNvSpPr txBox="1"/>
      </xdr:nvSpPr>
      <xdr:spPr>
        <a:xfrm>
          <a:off x="10528300" y="1669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149306</xdr:rowOff>
    </xdr:from>
    <xdr:to>
      <xdr:col>50</xdr:col>
      <xdr:colOff>165100</xdr:colOff>
      <xdr:row>98</xdr:row>
      <xdr:rowOff>79456</xdr:rowOff>
    </xdr:to>
    <xdr:sp macro="" textlink="">
      <xdr:nvSpPr>
        <xdr:cNvPr id="484" name="楕円 483"/>
        <xdr:cNvSpPr/>
      </xdr:nvSpPr>
      <xdr:spPr>
        <a:xfrm>
          <a:off x="9588500" y="167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70583</xdr:rowOff>
    </xdr:from>
    <xdr:ext cx="534377" cy="259045"/>
    <xdr:sp macro="" textlink="">
      <xdr:nvSpPr>
        <xdr:cNvPr id="485" name="テキスト ボックス 484"/>
        <xdr:cNvSpPr txBox="1"/>
      </xdr:nvSpPr>
      <xdr:spPr>
        <a:xfrm>
          <a:off x="9372111" y="1687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126750</xdr:rowOff>
    </xdr:from>
    <xdr:to>
      <xdr:col>46</xdr:col>
      <xdr:colOff>38100</xdr:colOff>
      <xdr:row>98</xdr:row>
      <xdr:rowOff>56900</xdr:rowOff>
    </xdr:to>
    <xdr:sp macro="" textlink="">
      <xdr:nvSpPr>
        <xdr:cNvPr id="486" name="楕円 485"/>
        <xdr:cNvSpPr/>
      </xdr:nvSpPr>
      <xdr:spPr>
        <a:xfrm>
          <a:off x="8699500" y="16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48027</xdr:rowOff>
    </xdr:from>
    <xdr:ext cx="534377" cy="259045"/>
    <xdr:sp macro="" textlink="">
      <xdr:nvSpPr>
        <xdr:cNvPr id="487" name="テキスト ボックス 486"/>
        <xdr:cNvSpPr txBox="1"/>
      </xdr:nvSpPr>
      <xdr:spPr>
        <a:xfrm>
          <a:off x="8483111" y="1685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162525</xdr:rowOff>
    </xdr:from>
    <xdr:to>
      <xdr:col>41</xdr:col>
      <xdr:colOff>101600</xdr:colOff>
      <xdr:row>98</xdr:row>
      <xdr:rowOff>92675</xdr:rowOff>
    </xdr:to>
    <xdr:sp macro="" textlink="">
      <xdr:nvSpPr>
        <xdr:cNvPr id="488" name="楕円 487"/>
        <xdr:cNvSpPr/>
      </xdr:nvSpPr>
      <xdr:spPr>
        <a:xfrm>
          <a:off x="7810500" y="167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83802</xdr:rowOff>
    </xdr:from>
    <xdr:ext cx="534377" cy="259045"/>
    <xdr:sp macro="" textlink="">
      <xdr:nvSpPr>
        <xdr:cNvPr id="489" name="テキスト ボックス 488"/>
        <xdr:cNvSpPr txBox="1"/>
      </xdr:nvSpPr>
      <xdr:spPr>
        <a:xfrm>
          <a:off x="7594111" y="1688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75247</xdr:rowOff>
    </xdr:from>
    <xdr:to>
      <xdr:col>36</xdr:col>
      <xdr:colOff>165100</xdr:colOff>
      <xdr:row>98</xdr:row>
      <xdr:rowOff>5397</xdr:rowOff>
    </xdr:to>
    <xdr:sp macro="" textlink="">
      <xdr:nvSpPr>
        <xdr:cNvPr id="490" name="楕円 489"/>
        <xdr:cNvSpPr/>
      </xdr:nvSpPr>
      <xdr:spPr>
        <a:xfrm>
          <a:off x="6921500" y="167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167974</xdr:rowOff>
    </xdr:from>
    <xdr:ext cx="534377" cy="259045"/>
    <xdr:sp macro="" textlink="">
      <xdr:nvSpPr>
        <xdr:cNvPr id="491" name="テキスト ボックス 490"/>
        <xdr:cNvSpPr txBox="1"/>
      </xdr:nvSpPr>
      <xdr:spPr>
        <a:xfrm>
          <a:off x="6705111" y="1679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3" name="直線コネクタ 512"/>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4"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5" name="直線コネクタ 514"/>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6"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7" name="直線コネクタ 516"/>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139878</xdr:rowOff>
    </xdr:from>
    <xdr:to>
      <xdr:col>85</xdr:col>
      <xdr:colOff>127000</xdr:colOff>
      <xdr:row>37</xdr:row>
      <xdr:rowOff>144258</xdr:rowOff>
    </xdr:to>
    <xdr:cxnSp macro="">
      <xdr:nvCxnSpPr>
        <xdr:cNvPr id="518" name="直線コネクタ 517"/>
        <xdr:cNvCxnSpPr/>
      </xdr:nvCxnSpPr>
      <xdr:spPr>
        <a:xfrm>
          <a:off x="15481300" y="6483528"/>
          <a:ext cx="8382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19"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0" name="フローチャート: 判断 519"/>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137163</xdr:rowOff>
    </xdr:from>
    <xdr:to>
      <xdr:col>81</xdr:col>
      <xdr:colOff>50800</xdr:colOff>
      <xdr:row>37</xdr:row>
      <xdr:rowOff>139878</xdr:rowOff>
    </xdr:to>
    <xdr:cxnSp macro="">
      <xdr:nvCxnSpPr>
        <xdr:cNvPr id="521" name="直線コネクタ 520"/>
        <xdr:cNvCxnSpPr/>
      </xdr:nvCxnSpPr>
      <xdr:spPr>
        <a:xfrm>
          <a:off x="14592300" y="6480813"/>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2" name="フローチャート: 判断 521"/>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3" name="テキスト ボックス 522"/>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96710</xdr:rowOff>
    </xdr:from>
    <xdr:to>
      <xdr:col>76</xdr:col>
      <xdr:colOff>114300</xdr:colOff>
      <xdr:row>37</xdr:row>
      <xdr:rowOff>137163</xdr:rowOff>
    </xdr:to>
    <xdr:cxnSp macro="">
      <xdr:nvCxnSpPr>
        <xdr:cNvPr id="524" name="直線コネクタ 523"/>
        <xdr:cNvCxnSpPr/>
      </xdr:nvCxnSpPr>
      <xdr:spPr>
        <a:xfrm>
          <a:off x="13703300" y="6440360"/>
          <a:ext cx="889000" cy="4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5" name="フローチャート: 判断 524"/>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6" name="テキスト ボックス 525"/>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96710</xdr:rowOff>
    </xdr:from>
    <xdr:to>
      <xdr:col>71</xdr:col>
      <xdr:colOff>177800</xdr:colOff>
      <xdr:row>37</xdr:row>
      <xdr:rowOff>129175</xdr:rowOff>
    </xdr:to>
    <xdr:cxnSp macro="">
      <xdr:nvCxnSpPr>
        <xdr:cNvPr id="527" name="直線コネクタ 526"/>
        <xdr:cNvCxnSpPr/>
      </xdr:nvCxnSpPr>
      <xdr:spPr>
        <a:xfrm flipV="1">
          <a:off x="12814300" y="6440360"/>
          <a:ext cx="889000" cy="3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28" name="フローチャート: 判断 527"/>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29" name="テキスト ボックス 528"/>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0" name="フローチャート: 判断 529"/>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1" name="テキスト ボックス 530"/>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93458</xdr:rowOff>
    </xdr:from>
    <xdr:to>
      <xdr:col>85</xdr:col>
      <xdr:colOff>177800</xdr:colOff>
      <xdr:row>38</xdr:row>
      <xdr:rowOff>23608</xdr:rowOff>
    </xdr:to>
    <xdr:sp macro="" textlink="">
      <xdr:nvSpPr>
        <xdr:cNvPr id="537" name="楕円 536"/>
        <xdr:cNvSpPr/>
      </xdr:nvSpPr>
      <xdr:spPr>
        <a:xfrm>
          <a:off x="16268700" y="64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39451</xdr:rowOff>
    </xdr:from>
    <xdr:ext cx="534377" cy="259045"/>
    <xdr:sp macro="" textlink="">
      <xdr:nvSpPr>
        <xdr:cNvPr id="538" name="消防費該当値テキスト"/>
        <xdr:cNvSpPr txBox="1"/>
      </xdr:nvSpPr>
      <xdr:spPr>
        <a:xfrm>
          <a:off x="16370300" y="6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89078</xdr:rowOff>
    </xdr:from>
    <xdr:to>
      <xdr:col>81</xdr:col>
      <xdr:colOff>101600</xdr:colOff>
      <xdr:row>38</xdr:row>
      <xdr:rowOff>19228</xdr:rowOff>
    </xdr:to>
    <xdr:sp macro="" textlink="">
      <xdr:nvSpPr>
        <xdr:cNvPr id="539" name="楕円 538"/>
        <xdr:cNvSpPr/>
      </xdr:nvSpPr>
      <xdr:spPr>
        <a:xfrm>
          <a:off x="15430500" y="64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10355</xdr:rowOff>
    </xdr:from>
    <xdr:ext cx="534377" cy="259045"/>
    <xdr:sp macro="" textlink="">
      <xdr:nvSpPr>
        <xdr:cNvPr id="540" name="テキスト ボックス 539"/>
        <xdr:cNvSpPr txBox="1"/>
      </xdr:nvSpPr>
      <xdr:spPr>
        <a:xfrm>
          <a:off x="15214111" y="65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86363</xdr:rowOff>
    </xdr:from>
    <xdr:to>
      <xdr:col>76</xdr:col>
      <xdr:colOff>165100</xdr:colOff>
      <xdr:row>38</xdr:row>
      <xdr:rowOff>16512</xdr:rowOff>
    </xdr:to>
    <xdr:sp macro="" textlink="">
      <xdr:nvSpPr>
        <xdr:cNvPr id="541" name="楕円 540"/>
        <xdr:cNvSpPr/>
      </xdr:nvSpPr>
      <xdr:spPr>
        <a:xfrm>
          <a:off x="14541500" y="6430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7639</xdr:rowOff>
    </xdr:from>
    <xdr:ext cx="534377" cy="259045"/>
    <xdr:sp macro="" textlink="">
      <xdr:nvSpPr>
        <xdr:cNvPr id="542" name="テキスト ボックス 541"/>
        <xdr:cNvSpPr txBox="1"/>
      </xdr:nvSpPr>
      <xdr:spPr>
        <a:xfrm>
          <a:off x="14325111" y="65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45910</xdr:rowOff>
    </xdr:from>
    <xdr:to>
      <xdr:col>72</xdr:col>
      <xdr:colOff>38100</xdr:colOff>
      <xdr:row>37</xdr:row>
      <xdr:rowOff>147510</xdr:rowOff>
    </xdr:to>
    <xdr:sp macro="" textlink="">
      <xdr:nvSpPr>
        <xdr:cNvPr id="543" name="楕円 542"/>
        <xdr:cNvSpPr/>
      </xdr:nvSpPr>
      <xdr:spPr>
        <a:xfrm>
          <a:off x="13652500" y="63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138637</xdr:rowOff>
    </xdr:from>
    <xdr:ext cx="534377" cy="259045"/>
    <xdr:sp macro="" textlink="">
      <xdr:nvSpPr>
        <xdr:cNvPr id="544" name="テキスト ボックス 543"/>
        <xdr:cNvSpPr txBox="1"/>
      </xdr:nvSpPr>
      <xdr:spPr>
        <a:xfrm>
          <a:off x="13436111" y="648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78375</xdr:rowOff>
    </xdr:from>
    <xdr:to>
      <xdr:col>67</xdr:col>
      <xdr:colOff>101600</xdr:colOff>
      <xdr:row>38</xdr:row>
      <xdr:rowOff>8525</xdr:rowOff>
    </xdr:to>
    <xdr:sp macro="" textlink="">
      <xdr:nvSpPr>
        <xdr:cNvPr id="545" name="楕円 544"/>
        <xdr:cNvSpPr/>
      </xdr:nvSpPr>
      <xdr:spPr>
        <a:xfrm>
          <a:off x="12763500" y="64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171102</xdr:rowOff>
    </xdr:from>
    <xdr:ext cx="534377" cy="259045"/>
    <xdr:sp macro="" textlink="">
      <xdr:nvSpPr>
        <xdr:cNvPr id="546" name="テキスト ボックス 545"/>
        <xdr:cNvSpPr txBox="1"/>
      </xdr:nvSpPr>
      <xdr:spPr>
        <a:xfrm>
          <a:off x="12547111" y="65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8" name="直線コネクタ 567"/>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9"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0" name="直線コネクタ 569"/>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1"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2" name="直線コネクタ 571"/>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44618</xdr:rowOff>
    </xdr:from>
    <xdr:to>
      <xdr:col>85</xdr:col>
      <xdr:colOff>127000</xdr:colOff>
      <xdr:row>57</xdr:row>
      <xdr:rowOff>163982</xdr:rowOff>
    </xdr:to>
    <xdr:cxnSp macro="">
      <xdr:nvCxnSpPr>
        <xdr:cNvPr id="573" name="直線コネクタ 572"/>
        <xdr:cNvCxnSpPr/>
      </xdr:nvCxnSpPr>
      <xdr:spPr>
        <a:xfrm flipV="1">
          <a:off x="15481300" y="9817268"/>
          <a:ext cx="838200" cy="1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4"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5" name="フローチャート: 判断 574"/>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163982</xdr:rowOff>
    </xdr:from>
    <xdr:to>
      <xdr:col>81</xdr:col>
      <xdr:colOff>50800</xdr:colOff>
      <xdr:row>58</xdr:row>
      <xdr:rowOff>7960</xdr:rowOff>
    </xdr:to>
    <xdr:cxnSp macro="">
      <xdr:nvCxnSpPr>
        <xdr:cNvPr id="576" name="直線コネクタ 575"/>
        <xdr:cNvCxnSpPr/>
      </xdr:nvCxnSpPr>
      <xdr:spPr>
        <a:xfrm flipV="1">
          <a:off x="14592300" y="9936632"/>
          <a:ext cx="889000" cy="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7" name="フローチャート: 判断 576"/>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78" name="テキスト ボックス 577"/>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7960</xdr:rowOff>
    </xdr:from>
    <xdr:to>
      <xdr:col>76</xdr:col>
      <xdr:colOff>114300</xdr:colOff>
      <xdr:row>58</xdr:row>
      <xdr:rowOff>11842</xdr:rowOff>
    </xdr:to>
    <xdr:cxnSp macro="">
      <xdr:nvCxnSpPr>
        <xdr:cNvPr id="579" name="直線コネクタ 578"/>
        <xdr:cNvCxnSpPr/>
      </xdr:nvCxnSpPr>
      <xdr:spPr>
        <a:xfrm flipV="1">
          <a:off x="13703300" y="9952060"/>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0" name="フローチャート: 判断 579"/>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1" name="テキスト ボックス 580"/>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166270</xdr:rowOff>
    </xdr:from>
    <xdr:to>
      <xdr:col>71</xdr:col>
      <xdr:colOff>177800</xdr:colOff>
      <xdr:row>58</xdr:row>
      <xdr:rowOff>11842</xdr:rowOff>
    </xdr:to>
    <xdr:cxnSp macro="">
      <xdr:nvCxnSpPr>
        <xdr:cNvPr id="582" name="直線コネクタ 581"/>
        <xdr:cNvCxnSpPr/>
      </xdr:nvCxnSpPr>
      <xdr:spPr>
        <a:xfrm>
          <a:off x="12814300" y="9938920"/>
          <a:ext cx="889000" cy="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3" name="フローチャート: 判断 582"/>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4" name="テキスト ボックス 583"/>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5" name="フローチャート: 判断 584"/>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6" name="テキスト ボックス 585"/>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165268</xdr:rowOff>
    </xdr:from>
    <xdr:to>
      <xdr:col>85</xdr:col>
      <xdr:colOff>177800</xdr:colOff>
      <xdr:row>57</xdr:row>
      <xdr:rowOff>95418</xdr:rowOff>
    </xdr:to>
    <xdr:sp macro="" textlink="">
      <xdr:nvSpPr>
        <xdr:cNvPr id="592" name="楕円 591"/>
        <xdr:cNvSpPr/>
      </xdr:nvSpPr>
      <xdr:spPr>
        <a:xfrm>
          <a:off x="16268700" y="97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143695</xdr:rowOff>
    </xdr:from>
    <xdr:ext cx="599010" cy="259045"/>
    <xdr:sp macro="" textlink="">
      <xdr:nvSpPr>
        <xdr:cNvPr id="593" name="教育費該当値テキスト"/>
        <xdr:cNvSpPr txBox="1"/>
      </xdr:nvSpPr>
      <xdr:spPr>
        <a:xfrm>
          <a:off x="16370300" y="974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113182</xdr:rowOff>
    </xdr:from>
    <xdr:to>
      <xdr:col>81</xdr:col>
      <xdr:colOff>101600</xdr:colOff>
      <xdr:row>58</xdr:row>
      <xdr:rowOff>43332</xdr:rowOff>
    </xdr:to>
    <xdr:sp macro="" textlink="">
      <xdr:nvSpPr>
        <xdr:cNvPr id="594" name="楕円 593"/>
        <xdr:cNvSpPr/>
      </xdr:nvSpPr>
      <xdr:spPr>
        <a:xfrm>
          <a:off x="15430500" y="98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34459</xdr:rowOff>
    </xdr:from>
    <xdr:ext cx="534377" cy="259045"/>
    <xdr:sp macro="" textlink="">
      <xdr:nvSpPr>
        <xdr:cNvPr id="595" name="テキスト ボックス 594"/>
        <xdr:cNvSpPr txBox="1"/>
      </xdr:nvSpPr>
      <xdr:spPr>
        <a:xfrm>
          <a:off x="15214111" y="99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128610</xdr:rowOff>
    </xdr:from>
    <xdr:to>
      <xdr:col>76</xdr:col>
      <xdr:colOff>165100</xdr:colOff>
      <xdr:row>58</xdr:row>
      <xdr:rowOff>58760</xdr:rowOff>
    </xdr:to>
    <xdr:sp macro="" textlink="">
      <xdr:nvSpPr>
        <xdr:cNvPr id="596" name="楕円 595"/>
        <xdr:cNvSpPr/>
      </xdr:nvSpPr>
      <xdr:spPr>
        <a:xfrm>
          <a:off x="14541500" y="99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49887</xdr:rowOff>
    </xdr:from>
    <xdr:ext cx="534377" cy="259045"/>
    <xdr:sp macro="" textlink="">
      <xdr:nvSpPr>
        <xdr:cNvPr id="597" name="テキスト ボックス 596"/>
        <xdr:cNvSpPr txBox="1"/>
      </xdr:nvSpPr>
      <xdr:spPr>
        <a:xfrm>
          <a:off x="14325111" y="99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132492</xdr:rowOff>
    </xdr:from>
    <xdr:to>
      <xdr:col>72</xdr:col>
      <xdr:colOff>38100</xdr:colOff>
      <xdr:row>58</xdr:row>
      <xdr:rowOff>62642</xdr:rowOff>
    </xdr:to>
    <xdr:sp macro="" textlink="">
      <xdr:nvSpPr>
        <xdr:cNvPr id="598" name="楕円 597"/>
        <xdr:cNvSpPr/>
      </xdr:nvSpPr>
      <xdr:spPr>
        <a:xfrm>
          <a:off x="13652500" y="99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53769</xdr:rowOff>
    </xdr:from>
    <xdr:ext cx="534377" cy="259045"/>
    <xdr:sp macro="" textlink="">
      <xdr:nvSpPr>
        <xdr:cNvPr id="599" name="テキスト ボックス 598"/>
        <xdr:cNvSpPr txBox="1"/>
      </xdr:nvSpPr>
      <xdr:spPr>
        <a:xfrm>
          <a:off x="13436111" y="999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115470</xdr:rowOff>
    </xdr:from>
    <xdr:to>
      <xdr:col>67</xdr:col>
      <xdr:colOff>101600</xdr:colOff>
      <xdr:row>58</xdr:row>
      <xdr:rowOff>45620</xdr:rowOff>
    </xdr:to>
    <xdr:sp macro="" textlink="">
      <xdr:nvSpPr>
        <xdr:cNvPr id="600" name="楕円 599"/>
        <xdr:cNvSpPr/>
      </xdr:nvSpPr>
      <xdr:spPr>
        <a:xfrm>
          <a:off x="12763500" y="98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36747</xdr:rowOff>
    </xdr:from>
    <xdr:ext cx="534377" cy="259045"/>
    <xdr:sp macro="" textlink="">
      <xdr:nvSpPr>
        <xdr:cNvPr id="601" name="テキスト ボックス 600"/>
        <xdr:cNvSpPr txBox="1"/>
      </xdr:nvSpPr>
      <xdr:spPr>
        <a:xfrm>
          <a:off x="12547111" y="99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3" name="直線コネクタ 622"/>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4"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6"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7" name="直線コネクタ 626"/>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29"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0" name="フローチャート: 判断 629"/>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2" name="フローチャート: 判断 631"/>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3" name="テキスト ボックス 632"/>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88818</xdr:rowOff>
    </xdr:from>
    <xdr:to>
      <xdr:col>76</xdr:col>
      <xdr:colOff>114300</xdr:colOff>
      <xdr:row>78</xdr:row>
      <xdr:rowOff>139700</xdr:rowOff>
    </xdr:to>
    <xdr:cxnSp macro="">
      <xdr:nvCxnSpPr>
        <xdr:cNvPr id="634" name="直線コネクタ 633"/>
        <xdr:cNvCxnSpPr/>
      </xdr:nvCxnSpPr>
      <xdr:spPr>
        <a:xfrm>
          <a:off x="13703300" y="13461918"/>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5" name="フローチャート: 判断 634"/>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6" name="テキスト ボックス 635"/>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79972</xdr:rowOff>
    </xdr:from>
    <xdr:to>
      <xdr:col>71</xdr:col>
      <xdr:colOff>177800</xdr:colOff>
      <xdr:row>78</xdr:row>
      <xdr:rowOff>88818</xdr:rowOff>
    </xdr:to>
    <xdr:cxnSp macro="">
      <xdr:nvCxnSpPr>
        <xdr:cNvPr id="637" name="直線コネクタ 636"/>
        <xdr:cNvCxnSpPr/>
      </xdr:nvCxnSpPr>
      <xdr:spPr>
        <a:xfrm>
          <a:off x="12814300" y="13453072"/>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38" name="フローチャート: 判断 637"/>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149054</xdr:rowOff>
    </xdr:from>
    <xdr:ext cx="534377" cy="259045"/>
    <xdr:sp macro="" textlink="">
      <xdr:nvSpPr>
        <xdr:cNvPr id="639" name="テキスト ボックス 638"/>
        <xdr:cNvSpPr txBox="1"/>
      </xdr:nvSpPr>
      <xdr:spPr>
        <a:xfrm>
          <a:off x="13436111" y="135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0" name="フローチャート: 判断 639"/>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145677</xdr:rowOff>
    </xdr:from>
    <xdr:ext cx="534377" cy="259045"/>
    <xdr:sp macro="" textlink="">
      <xdr:nvSpPr>
        <xdr:cNvPr id="641" name="テキスト ボックス 640"/>
        <xdr:cNvSpPr txBox="1"/>
      </xdr:nvSpPr>
      <xdr:spPr>
        <a:xfrm>
          <a:off x="12547111" y="135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48"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38018</xdr:rowOff>
    </xdr:from>
    <xdr:to>
      <xdr:col>72</xdr:col>
      <xdr:colOff>38100</xdr:colOff>
      <xdr:row>78</xdr:row>
      <xdr:rowOff>139618</xdr:rowOff>
    </xdr:to>
    <xdr:sp macro="" textlink="">
      <xdr:nvSpPr>
        <xdr:cNvPr id="653" name="楕円 652"/>
        <xdr:cNvSpPr/>
      </xdr:nvSpPr>
      <xdr:spPr>
        <a:xfrm>
          <a:off x="13652500" y="134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156145</xdr:rowOff>
    </xdr:from>
    <xdr:ext cx="534377" cy="259045"/>
    <xdr:sp macro="" textlink="">
      <xdr:nvSpPr>
        <xdr:cNvPr id="654" name="テキスト ボックス 653"/>
        <xdr:cNvSpPr txBox="1"/>
      </xdr:nvSpPr>
      <xdr:spPr>
        <a:xfrm>
          <a:off x="13436111" y="131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29172</xdr:rowOff>
    </xdr:from>
    <xdr:to>
      <xdr:col>67</xdr:col>
      <xdr:colOff>101600</xdr:colOff>
      <xdr:row>78</xdr:row>
      <xdr:rowOff>130772</xdr:rowOff>
    </xdr:to>
    <xdr:sp macro="" textlink="">
      <xdr:nvSpPr>
        <xdr:cNvPr id="655" name="楕円 654"/>
        <xdr:cNvSpPr/>
      </xdr:nvSpPr>
      <xdr:spPr>
        <a:xfrm>
          <a:off x="12763500" y="134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147299</xdr:rowOff>
    </xdr:from>
    <xdr:ext cx="534377" cy="259045"/>
    <xdr:sp macro="" textlink="">
      <xdr:nvSpPr>
        <xdr:cNvPr id="656" name="テキスト ボックス 655"/>
        <xdr:cNvSpPr txBox="1"/>
      </xdr:nvSpPr>
      <xdr:spPr>
        <a:xfrm>
          <a:off x="12547111" y="131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2" name="直線コネクタ 681"/>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3"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4" name="直線コネクタ 683"/>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5"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6" name="直線コネクタ 685"/>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120935</xdr:rowOff>
    </xdr:from>
    <xdr:to>
      <xdr:col>85</xdr:col>
      <xdr:colOff>127000</xdr:colOff>
      <xdr:row>96</xdr:row>
      <xdr:rowOff>141979</xdr:rowOff>
    </xdr:to>
    <xdr:cxnSp macro="">
      <xdr:nvCxnSpPr>
        <xdr:cNvPr id="687" name="直線コネクタ 686"/>
        <xdr:cNvCxnSpPr/>
      </xdr:nvCxnSpPr>
      <xdr:spPr>
        <a:xfrm flipV="1">
          <a:off x="15481300" y="16580135"/>
          <a:ext cx="8382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8"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9" name="フローチャート: 判断 688"/>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141979</xdr:rowOff>
    </xdr:from>
    <xdr:to>
      <xdr:col>81</xdr:col>
      <xdr:colOff>50800</xdr:colOff>
      <xdr:row>96</xdr:row>
      <xdr:rowOff>150941</xdr:rowOff>
    </xdr:to>
    <xdr:cxnSp macro="">
      <xdr:nvCxnSpPr>
        <xdr:cNvPr id="690" name="直線コネクタ 689"/>
        <xdr:cNvCxnSpPr/>
      </xdr:nvCxnSpPr>
      <xdr:spPr>
        <a:xfrm flipV="1">
          <a:off x="14592300" y="1660117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1" name="フローチャート: 判断 690"/>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2" name="テキスト ボックス 691"/>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134874</xdr:rowOff>
    </xdr:from>
    <xdr:to>
      <xdr:col>76</xdr:col>
      <xdr:colOff>114300</xdr:colOff>
      <xdr:row>96</xdr:row>
      <xdr:rowOff>150941</xdr:rowOff>
    </xdr:to>
    <xdr:cxnSp macro="">
      <xdr:nvCxnSpPr>
        <xdr:cNvPr id="693" name="直線コネクタ 692"/>
        <xdr:cNvCxnSpPr/>
      </xdr:nvCxnSpPr>
      <xdr:spPr>
        <a:xfrm>
          <a:off x="13703300" y="16594074"/>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4" name="フローチャート: 判断 693"/>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5" name="テキスト ボックス 694"/>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134874</xdr:rowOff>
    </xdr:from>
    <xdr:to>
      <xdr:col>71</xdr:col>
      <xdr:colOff>177800</xdr:colOff>
      <xdr:row>97</xdr:row>
      <xdr:rowOff>50154</xdr:rowOff>
    </xdr:to>
    <xdr:cxnSp macro="">
      <xdr:nvCxnSpPr>
        <xdr:cNvPr id="696" name="直線コネクタ 695"/>
        <xdr:cNvCxnSpPr/>
      </xdr:nvCxnSpPr>
      <xdr:spPr>
        <a:xfrm flipV="1">
          <a:off x="12814300" y="16594074"/>
          <a:ext cx="889000" cy="8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7" name="フローチャート: 判断 696"/>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698" name="テキスト ボックス 697"/>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699" name="フローチャート: 判断 698"/>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0" name="テキスト ボックス 699"/>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70135</xdr:rowOff>
    </xdr:from>
    <xdr:to>
      <xdr:col>85</xdr:col>
      <xdr:colOff>177800</xdr:colOff>
      <xdr:row>97</xdr:row>
      <xdr:rowOff>285</xdr:rowOff>
    </xdr:to>
    <xdr:sp macro="" textlink="">
      <xdr:nvSpPr>
        <xdr:cNvPr id="706" name="楕円 705"/>
        <xdr:cNvSpPr/>
      </xdr:nvSpPr>
      <xdr:spPr>
        <a:xfrm>
          <a:off x="16268700" y="165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93012</xdr:rowOff>
    </xdr:from>
    <xdr:ext cx="599010" cy="259045"/>
    <xdr:sp macro="" textlink="">
      <xdr:nvSpPr>
        <xdr:cNvPr id="707" name="公債費該当値テキスト"/>
        <xdr:cNvSpPr txBox="1"/>
      </xdr:nvSpPr>
      <xdr:spPr>
        <a:xfrm>
          <a:off x="16370300" y="1638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91179</xdr:rowOff>
    </xdr:from>
    <xdr:to>
      <xdr:col>81</xdr:col>
      <xdr:colOff>101600</xdr:colOff>
      <xdr:row>97</xdr:row>
      <xdr:rowOff>21329</xdr:rowOff>
    </xdr:to>
    <xdr:sp macro="" textlink="">
      <xdr:nvSpPr>
        <xdr:cNvPr id="708" name="楕円 707"/>
        <xdr:cNvSpPr/>
      </xdr:nvSpPr>
      <xdr:spPr>
        <a:xfrm>
          <a:off x="15430500" y="165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37856</xdr:rowOff>
    </xdr:from>
    <xdr:ext cx="599010" cy="259045"/>
    <xdr:sp macro="" textlink="">
      <xdr:nvSpPr>
        <xdr:cNvPr id="709" name="テキスト ボックス 708"/>
        <xdr:cNvSpPr txBox="1"/>
      </xdr:nvSpPr>
      <xdr:spPr>
        <a:xfrm>
          <a:off x="15181795" y="1632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100141</xdr:rowOff>
    </xdr:from>
    <xdr:to>
      <xdr:col>76</xdr:col>
      <xdr:colOff>165100</xdr:colOff>
      <xdr:row>97</xdr:row>
      <xdr:rowOff>30291</xdr:rowOff>
    </xdr:to>
    <xdr:sp macro="" textlink="">
      <xdr:nvSpPr>
        <xdr:cNvPr id="710" name="楕円 709"/>
        <xdr:cNvSpPr/>
      </xdr:nvSpPr>
      <xdr:spPr>
        <a:xfrm>
          <a:off x="14541500" y="165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46818</xdr:rowOff>
    </xdr:from>
    <xdr:ext cx="599010" cy="259045"/>
    <xdr:sp macro="" textlink="">
      <xdr:nvSpPr>
        <xdr:cNvPr id="711" name="テキスト ボックス 710"/>
        <xdr:cNvSpPr txBox="1"/>
      </xdr:nvSpPr>
      <xdr:spPr>
        <a:xfrm>
          <a:off x="14292795" y="1633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84074</xdr:rowOff>
    </xdr:from>
    <xdr:to>
      <xdr:col>72</xdr:col>
      <xdr:colOff>38100</xdr:colOff>
      <xdr:row>97</xdr:row>
      <xdr:rowOff>14224</xdr:rowOff>
    </xdr:to>
    <xdr:sp macro="" textlink="">
      <xdr:nvSpPr>
        <xdr:cNvPr id="712" name="楕円 711"/>
        <xdr:cNvSpPr/>
      </xdr:nvSpPr>
      <xdr:spPr>
        <a:xfrm>
          <a:off x="13652500" y="165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30751</xdr:rowOff>
    </xdr:from>
    <xdr:ext cx="599010" cy="259045"/>
    <xdr:sp macro="" textlink="">
      <xdr:nvSpPr>
        <xdr:cNvPr id="713" name="テキスト ボックス 712"/>
        <xdr:cNvSpPr txBox="1"/>
      </xdr:nvSpPr>
      <xdr:spPr>
        <a:xfrm>
          <a:off x="13403795" y="1631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170804</xdr:rowOff>
    </xdr:from>
    <xdr:to>
      <xdr:col>67</xdr:col>
      <xdr:colOff>101600</xdr:colOff>
      <xdr:row>97</xdr:row>
      <xdr:rowOff>100954</xdr:rowOff>
    </xdr:to>
    <xdr:sp macro="" textlink="">
      <xdr:nvSpPr>
        <xdr:cNvPr id="714" name="楕円 713"/>
        <xdr:cNvSpPr/>
      </xdr:nvSpPr>
      <xdr:spPr>
        <a:xfrm>
          <a:off x="12763500" y="166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92081</xdr:rowOff>
    </xdr:from>
    <xdr:ext cx="599010" cy="259045"/>
    <xdr:sp macro="" textlink="">
      <xdr:nvSpPr>
        <xdr:cNvPr id="715" name="テキスト ボックス 714"/>
        <xdr:cNvSpPr txBox="1"/>
      </xdr:nvSpPr>
      <xdr:spPr>
        <a:xfrm>
          <a:off x="12514795" y="1672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1" name="直線コネクタ 740"/>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2"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4"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5" name="直線コネクタ 744"/>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7"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8" name="フローチャート: 判断 747"/>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0" name="フローチャート: 判断 749"/>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1" name="テキスト ボックス 750"/>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3" name="フローチャート: 判断 752"/>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4" name="テキスト ボックス 753"/>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6" name="フローチャート: 判断 755"/>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7" name="テキスト ボックス 756"/>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58" name="フローチャート: 判断 757"/>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59" name="テキスト ボックス 758"/>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6"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総務費については、町有施設の整備、移住体験住宅の整備があったため前年度より増加している。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衛生費については、病院会計への繰り出しが大きな割合をしめているが、患者バスの購入や開業医への補助などがあったため、前年、類似団体平均を上回っている。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労働費は緊急雇用、人材育成施策が一段落したことにより、平時費用へ減少している。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で小学校の大規模改修を実施しているため増加している。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公債費については、繰上償還を実施し、後年度負担の軽減を図っているため、類似単体平均を上回っているが、実質公債費比率は、３．４％と低い水準にあり、今後も適正な水準の維持に努める。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財政調整基金残高は、標準財政規模の２０％程度を目安とし、実質収支比率については、例年５％前後を維持している。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マイナスとなったが、災害復旧、戸籍システムの構築により、財政調整基金を取り崩したたことが要因であり、交付金事業や国の補正事業により年度によって若干の変動はあるが、今後も財政の健全化を図り、適正な水準を維持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北海道乙部町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全ての会計において、赤字、資金不足は発生しておらず、連結実質赤字比率は発生していない。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病院事業会計については、稼働病床数の向上に努め、改革プランに沿った更なる病院経営の安定性を図る必要がある。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国保会計については、都道府県化による保険料の上昇を見据え、保険料率の改定を実施したため実質収支が増加している。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介護保険サービス事業勘定については、平成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年の介護報酬の改定による影響が大きく、今後も利用率の向上に努めていく必要がある。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4134643</v>
      </c>
      <c r="BO4" s="410"/>
      <c r="BP4" s="410"/>
      <c r="BQ4" s="410"/>
      <c r="BR4" s="410"/>
      <c r="BS4" s="410"/>
      <c r="BT4" s="410"/>
      <c r="BU4" s="411"/>
      <c r="BV4" s="409">
        <v>3950200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4.2</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4005077</v>
      </c>
      <c r="BO5" s="447"/>
      <c r="BP5" s="447"/>
      <c r="BQ5" s="447"/>
      <c r="BR5" s="447"/>
      <c r="BS5" s="447"/>
      <c r="BT5" s="447"/>
      <c r="BU5" s="448"/>
      <c r="BV5" s="446">
        <v>3776533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69.2</v>
      </c>
      <c r="CU5" s="444"/>
      <c r="CV5" s="444"/>
      <c r="CW5" s="444"/>
      <c r="CX5" s="444"/>
      <c r="CY5" s="444"/>
      <c r="CZ5" s="444"/>
      <c r="DA5" s="445"/>
      <c r="DB5" s="443">
        <v>67.5</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129566</v>
      </c>
      <c r="BO6" s="447"/>
      <c r="BP6" s="447"/>
      <c r="BQ6" s="447"/>
      <c r="BR6" s="447"/>
      <c r="BS6" s="447"/>
      <c r="BT6" s="447"/>
      <c r="BU6" s="448"/>
      <c r="BV6" s="446">
        <v>173667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71.900000000000006</v>
      </c>
      <c r="CU6" s="484"/>
      <c r="CV6" s="484"/>
      <c r="CW6" s="484"/>
      <c r="CX6" s="484"/>
      <c r="CY6" s="484"/>
      <c r="CZ6" s="484"/>
      <c r="DA6" s="485"/>
      <c r="DB6" s="483">
        <v>70.099999999999994</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28970</v>
      </c>
      <c r="BO7" s="447"/>
      <c r="BP7" s="447"/>
      <c r="BQ7" s="447"/>
      <c r="BR7" s="447"/>
      <c r="BS7" s="447"/>
      <c r="BT7" s="447"/>
      <c r="BU7" s="448"/>
      <c r="BV7" s="446">
        <v>64084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2398531</v>
      </c>
      <c r="CU7" s="447"/>
      <c r="CV7" s="447"/>
      <c r="CW7" s="447"/>
      <c r="CX7" s="447"/>
      <c r="CY7" s="447"/>
      <c r="CZ7" s="447"/>
      <c r="DA7" s="448"/>
      <c r="DB7" s="446">
        <v>2411975</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100596</v>
      </c>
      <c r="BO8" s="447"/>
      <c r="BP8" s="447"/>
      <c r="BQ8" s="447"/>
      <c r="BR8" s="447"/>
      <c r="BS8" s="447"/>
      <c r="BT8" s="447"/>
      <c r="BU8" s="448"/>
      <c r="BV8" s="446">
        <v>109583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0.13</v>
      </c>
      <c r="CU8" s="487"/>
      <c r="CV8" s="487"/>
      <c r="CW8" s="487"/>
      <c r="CX8" s="487"/>
      <c r="CY8" s="487"/>
      <c r="CZ8" s="487"/>
      <c r="DA8" s="488"/>
      <c r="DB8" s="486">
        <v>0.13</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3906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-8987</v>
      </c>
      <c r="BO9" s="447"/>
      <c r="BP9" s="447"/>
      <c r="BQ9" s="447"/>
      <c r="BR9" s="447"/>
      <c r="BS9" s="447"/>
      <c r="BT9" s="447"/>
      <c r="BU9" s="448"/>
      <c r="BV9" s="446">
        <v>-11441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17.8</v>
      </c>
      <c r="CU9" s="444"/>
      <c r="CV9" s="444"/>
      <c r="CW9" s="444"/>
      <c r="CX9" s="444"/>
      <c r="CY9" s="444"/>
      <c r="CZ9" s="444"/>
      <c r="DA9" s="445"/>
      <c r="DB9" s="443">
        <v>17.7</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4408</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1133</v>
      </c>
      <c r="BO10" s="447"/>
      <c r="BP10" s="447"/>
      <c r="BQ10" s="447"/>
      <c r="BR10" s="447"/>
      <c r="BS10" s="447"/>
      <c r="BT10" s="447"/>
      <c r="BU10" s="448"/>
      <c r="BV10" s="446">
        <v>1134</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90405</v>
      </c>
      <c r="BO11" s="447"/>
      <c r="BP11" s="447"/>
      <c r="BQ11" s="447"/>
      <c r="BR11" s="447"/>
      <c r="BS11" s="447"/>
      <c r="BT11" s="447"/>
      <c r="BU11" s="448"/>
      <c r="BV11" s="446">
        <v>84686</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2">
      <c r="A12" s="166"/>
      <c r="B12" s="506" t="s">
        <v>126</v>
      </c>
      <c r="C12" s="507"/>
      <c r="D12" s="507"/>
      <c r="E12" s="507"/>
      <c r="F12" s="507"/>
      <c r="G12" s="507"/>
      <c r="H12" s="507"/>
      <c r="I12" s="507"/>
      <c r="J12" s="507"/>
      <c r="K12" s="508"/>
      <c r="L12" s="515" t="s">
        <v>127</v>
      </c>
      <c r="M12" s="516"/>
      <c r="N12" s="516"/>
      <c r="O12" s="516"/>
      <c r="P12" s="516"/>
      <c r="Q12" s="517"/>
      <c r="R12" s="518">
        <v>3833</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103</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134</v>
      </c>
      <c r="N13" s="535"/>
      <c r="O13" s="535"/>
      <c r="P13" s="535"/>
      <c r="Q13" s="536"/>
      <c r="R13" s="527">
        <v>3823</v>
      </c>
      <c r="S13" s="528"/>
      <c r="T13" s="528"/>
      <c r="U13" s="528"/>
      <c r="V13" s="529"/>
      <c r="W13" s="462" t="s">
        <v>135</v>
      </c>
      <c r="X13" s="463"/>
      <c r="Y13" s="463"/>
      <c r="Z13" s="463"/>
      <c r="AA13" s="463"/>
      <c r="AB13" s="453"/>
      <c r="AC13" s="497">
        <v>275</v>
      </c>
      <c r="AD13" s="498"/>
      <c r="AE13" s="498"/>
      <c r="AF13" s="498"/>
      <c r="AG13" s="537"/>
      <c r="AH13" s="497">
        <v>279</v>
      </c>
      <c r="AI13" s="498"/>
      <c r="AJ13" s="498"/>
      <c r="AK13" s="498"/>
      <c r="AL13" s="499"/>
      <c r="AM13" s="475" t="s">
        <v>136</v>
      </c>
      <c r="AN13" s="476"/>
      <c r="AO13" s="476"/>
      <c r="AP13" s="476"/>
      <c r="AQ13" s="476"/>
      <c r="AR13" s="476"/>
      <c r="AS13" s="476"/>
      <c r="AT13" s="477"/>
      <c r="AU13" s="478" t="s">
        <v>121</v>
      </c>
      <c r="AV13" s="479"/>
      <c r="AW13" s="479"/>
      <c r="AX13" s="479"/>
      <c r="AY13" s="480" t="s">
        <v>137</v>
      </c>
      <c r="AZ13" s="481"/>
      <c r="BA13" s="481"/>
      <c r="BB13" s="481"/>
      <c r="BC13" s="481"/>
      <c r="BD13" s="481"/>
      <c r="BE13" s="481"/>
      <c r="BF13" s="481"/>
      <c r="BG13" s="481"/>
      <c r="BH13" s="481"/>
      <c r="BI13" s="481"/>
      <c r="BJ13" s="481"/>
      <c r="BK13" s="481"/>
      <c r="BL13" s="481"/>
      <c r="BM13" s="482"/>
      <c r="BN13" s="446">
        <v>82551</v>
      </c>
      <c r="BO13" s="447"/>
      <c r="BP13" s="447"/>
      <c r="BQ13" s="447"/>
      <c r="BR13" s="447"/>
      <c r="BS13" s="447"/>
      <c r="BT13" s="447"/>
      <c r="BU13" s="448"/>
      <c r="BV13" s="446">
        <v>74379</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3.4</v>
      </c>
      <c r="CU13" s="444"/>
      <c r="CV13" s="444"/>
      <c r="CW13" s="444"/>
      <c r="CX13" s="444"/>
      <c r="CY13" s="444"/>
      <c r="CZ13" s="444"/>
      <c r="DA13" s="445"/>
      <c r="DB13" s="443">
        <v>3.7</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139</v>
      </c>
      <c r="M14" s="525"/>
      <c r="N14" s="525"/>
      <c r="O14" s="525"/>
      <c r="P14" s="525"/>
      <c r="Q14" s="526"/>
      <c r="R14" s="527">
        <v>3919</v>
      </c>
      <c r="S14" s="528"/>
      <c r="T14" s="528"/>
      <c r="U14" s="528"/>
      <c r="V14" s="529"/>
      <c r="W14" s="436"/>
      <c r="X14" s="437"/>
      <c r="Y14" s="437"/>
      <c r="Z14" s="437"/>
      <c r="AA14" s="437"/>
      <c r="AB14" s="426"/>
      <c r="AC14" s="530">
        <v>15.7</v>
      </c>
      <c r="AD14" s="531"/>
      <c r="AE14" s="531"/>
      <c r="AF14" s="531"/>
      <c r="AG14" s="532"/>
      <c r="AH14" s="530">
        <v>15.1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125</v>
      </c>
      <c r="CU14" s="542"/>
      <c r="CV14" s="542"/>
      <c r="CW14" s="542"/>
      <c r="CX14" s="542"/>
      <c r="CY14" s="542"/>
      <c r="CZ14" s="542"/>
      <c r="DA14" s="543"/>
      <c r="DB14" s="541" t="s">
        <v>141</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142</v>
      </c>
      <c r="N15" s="535"/>
      <c r="O15" s="535"/>
      <c r="P15" s="535"/>
      <c r="Q15" s="536"/>
      <c r="R15" s="527">
        <v>3915</v>
      </c>
      <c r="S15" s="528"/>
      <c r="T15" s="528"/>
      <c r="U15" s="528"/>
      <c r="V15" s="529"/>
      <c r="W15" s="462" t="s">
        <v>143</v>
      </c>
      <c r="X15" s="463"/>
      <c r="Y15" s="463"/>
      <c r="Z15" s="463"/>
      <c r="AA15" s="463"/>
      <c r="AB15" s="453"/>
      <c r="AC15" s="497">
        <v>489</v>
      </c>
      <c r="AD15" s="498"/>
      <c r="AE15" s="498"/>
      <c r="AF15" s="498"/>
      <c r="AG15" s="537"/>
      <c r="AH15" s="497">
        <v>565</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311601</v>
      </c>
      <c r="BO15" s="410"/>
      <c r="BP15" s="410"/>
      <c r="BQ15" s="410"/>
      <c r="BR15" s="410"/>
      <c r="BS15" s="410"/>
      <c r="BT15" s="410"/>
      <c r="BU15" s="411"/>
      <c r="BV15" s="409">
        <v>304764</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27.8</v>
      </c>
      <c r="AD16" s="531"/>
      <c r="AE16" s="531"/>
      <c r="AF16" s="531"/>
      <c r="AG16" s="532"/>
      <c r="AH16" s="530">
        <v>30.6</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2232887</v>
      </c>
      <c r="BO16" s="447"/>
      <c r="BP16" s="447"/>
      <c r="BQ16" s="447"/>
      <c r="BR16" s="447"/>
      <c r="BS16" s="447"/>
      <c r="BT16" s="447"/>
      <c r="BU16" s="448"/>
      <c r="BV16" s="446">
        <v>2265246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993</v>
      </c>
      <c r="AD17" s="498"/>
      <c r="AE17" s="498"/>
      <c r="AF17" s="498"/>
      <c r="AG17" s="537"/>
      <c r="AH17" s="497">
        <v>1003</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387274</v>
      </c>
      <c r="BO17" s="447"/>
      <c r="BP17" s="447"/>
      <c r="BQ17" s="447"/>
      <c r="BR17" s="447"/>
      <c r="BS17" s="447"/>
      <c r="BT17" s="447"/>
      <c r="BU17" s="448"/>
      <c r="BV17" s="446">
        <v>374370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153</v>
      </c>
      <c r="C18" s="489"/>
      <c r="D18" s="489"/>
      <c r="E18" s="558"/>
      <c r="F18" s="558"/>
      <c r="G18" s="558"/>
      <c r="H18" s="558"/>
      <c r="I18" s="558"/>
      <c r="J18" s="558"/>
      <c r="K18" s="558"/>
      <c r="L18" s="559">
        <v>162.59</v>
      </c>
      <c r="M18" s="559"/>
      <c r="N18" s="559"/>
      <c r="O18" s="559"/>
      <c r="P18" s="559"/>
      <c r="Q18" s="559"/>
      <c r="R18" s="560"/>
      <c r="S18" s="560"/>
      <c r="T18" s="560"/>
      <c r="U18" s="560"/>
      <c r="V18" s="561"/>
      <c r="W18" s="464"/>
      <c r="X18" s="465"/>
      <c r="Y18" s="465"/>
      <c r="Z18" s="465"/>
      <c r="AA18" s="465"/>
      <c r="AB18" s="456"/>
      <c r="AC18" s="562">
        <v>56.5</v>
      </c>
      <c r="AD18" s="563"/>
      <c r="AE18" s="563"/>
      <c r="AF18" s="563"/>
      <c r="AG18" s="564"/>
      <c r="AH18" s="562">
        <v>54.3</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1679048</v>
      </c>
      <c r="BO18" s="447"/>
      <c r="BP18" s="447"/>
      <c r="BQ18" s="447"/>
      <c r="BR18" s="447"/>
      <c r="BS18" s="447"/>
      <c r="BT18" s="447"/>
      <c r="BU18" s="448"/>
      <c r="BV18" s="446">
        <v>1642396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155</v>
      </c>
      <c r="C19" s="489"/>
      <c r="D19" s="489"/>
      <c r="E19" s="558"/>
      <c r="F19" s="558"/>
      <c r="G19" s="558"/>
      <c r="H19" s="558"/>
      <c r="I19" s="558"/>
      <c r="J19" s="558"/>
      <c r="K19" s="558"/>
      <c r="L19" s="566">
        <v>24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2912987</v>
      </c>
      <c r="BO19" s="447"/>
      <c r="BP19" s="447"/>
      <c r="BQ19" s="447"/>
      <c r="BR19" s="447"/>
      <c r="BS19" s="447"/>
      <c r="BT19" s="447"/>
      <c r="BU19" s="448"/>
      <c r="BV19" s="446">
        <v>2896004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157</v>
      </c>
      <c r="C20" s="489"/>
      <c r="D20" s="489"/>
      <c r="E20" s="558"/>
      <c r="F20" s="558"/>
      <c r="G20" s="558"/>
      <c r="H20" s="558"/>
      <c r="I20" s="558"/>
      <c r="J20" s="558"/>
      <c r="K20" s="558"/>
      <c r="L20" s="566">
        <v>1729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3507808</v>
      </c>
      <c r="BO23" s="447"/>
      <c r="BP23" s="447"/>
      <c r="BQ23" s="447"/>
      <c r="BR23" s="447"/>
      <c r="BS23" s="447"/>
      <c r="BT23" s="447"/>
      <c r="BU23" s="448"/>
      <c r="BV23" s="446">
        <v>3613878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166</v>
      </c>
      <c r="F24" s="476"/>
      <c r="G24" s="476"/>
      <c r="H24" s="476"/>
      <c r="I24" s="476"/>
      <c r="J24" s="476"/>
      <c r="K24" s="477"/>
      <c r="L24" s="497">
        <v>1</v>
      </c>
      <c r="M24" s="498"/>
      <c r="N24" s="498"/>
      <c r="O24" s="498"/>
      <c r="P24" s="537"/>
      <c r="Q24" s="497">
        <v>7500</v>
      </c>
      <c r="R24" s="498"/>
      <c r="S24" s="498"/>
      <c r="T24" s="498"/>
      <c r="U24" s="498"/>
      <c r="V24" s="537"/>
      <c r="W24" s="596"/>
      <c r="X24" s="584"/>
      <c r="Y24" s="585"/>
      <c r="Z24" s="496" t="s">
        <v>167</v>
      </c>
      <c r="AA24" s="476"/>
      <c r="AB24" s="476"/>
      <c r="AC24" s="476"/>
      <c r="AD24" s="476"/>
      <c r="AE24" s="476"/>
      <c r="AF24" s="476"/>
      <c r="AG24" s="477"/>
      <c r="AH24" s="497">
        <v>64</v>
      </c>
      <c r="AI24" s="498"/>
      <c r="AJ24" s="498"/>
      <c r="AK24" s="498"/>
      <c r="AL24" s="537"/>
      <c r="AM24" s="497">
        <v>185216</v>
      </c>
      <c r="AN24" s="498"/>
      <c r="AO24" s="498"/>
      <c r="AP24" s="498"/>
      <c r="AQ24" s="498"/>
      <c r="AR24" s="537"/>
      <c r="AS24" s="497">
        <v>2894</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3122792</v>
      </c>
      <c r="BO24" s="447"/>
      <c r="BP24" s="447"/>
      <c r="BQ24" s="447"/>
      <c r="BR24" s="447"/>
      <c r="BS24" s="447"/>
      <c r="BT24" s="447"/>
      <c r="BU24" s="448"/>
      <c r="BV24" s="446">
        <v>3155391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169</v>
      </c>
      <c r="F25" s="476"/>
      <c r="G25" s="476"/>
      <c r="H25" s="476"/>
      <c r="I25" s="476"/>
      <c r="J25" s="476"/>
      <c r="K25" s="477"/>
      <c r="L25" s="497">
        <v>1</v>
      </c>
      <c r="M25" s="498"/>
      <c r="N25" s="498"/>
      <c r="O25" s="498"/>
      <c r="P25" s="537"/>
      <c r="Q25" s="497">
        <v>6150</v>
      </c>
      <c r="R25" s="498"/>
      <c r="S25" s="498"/>
      <c r="T25" s="498"/>
      <c r="U25" s="498"/>
      <c r="V25" s="537"/>
      <c r="W25" s="596"/>
      <c r="X25" s="584"/>
      <c r="Y25" s="585"/>
      <c r="Z25" s="496" t="s">
        <v>170</v>
      </c>
      <c r="AA25" s="476"/>
      <c r="AB25" s="476"/>
      <c r="AC25" s="476"/>
      <c r="AD25" s="476"/>
      <c r="AE25" s="476"/>
      <c r="AF25" s="476"/>
      <c r="AG25" s="477"/>
      <c r="AH25" s="497" t="s">
        <v>133</v>
      </c>
      <c r="AI25" s="498"/>
      <c r="AJ25" s="498"/>
      <c r="AK25" s="498"/>
      <c r="AL25" s="537"/>
      <c r="AM25" s="497" t="s">
        <v>133</v>
      </c>
      <c r="AN25" s="498"/>
      <c r="AO25" s="498"/>
      <c r="AP25" s="498"/>
      <c r="AQ25" s="498"/>
      <c r="AR25" s="537"/>
      <c r="AS25" s="497" t="s">
        <v>133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t="s">
        <v>133</v>
      </c>
      <c r="BO25" s="410"/>
      <c r="BP25" s="410"/>
      <c r="BQ25" s="410"/>
      <c r="BR25" s="410"/>
      <c r="BS25" s="410"/>
      <c r="BT25" s="410"/>
      <c r="BU25" s="411"/>
      <c r="BV25" s="409" t="s">
        <v>133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172</v>
      </c>
      <c r="F26" s="476"/>
      <c r="G26" s="476"/>
      <c r="H26" s="476"/>
      <c r="I26" s="476"/>
      <c r="J26" s="476"/>
      <c r="K26" s="477"/>
      <c r="L26" s="497">
        <v>1</v>
      </c>
      <c r="M26" s="498"/>
      <c r="N26" s="498"/>
      <c r="O26" s="498"/>
      <c r="P26" s="537"/>
      <c r="Q26" s="497">
        <v>5750</v>
      </c>
      <c r="R26" s="498"/>
      <c r="S26" s="498"/>
      <c r="T26" s="498"/>
      <c r="U26" s="498"/>
      <c r="V26" s="537"/>
      <c r="W26" s="596"/>
      <c r="X26" s="584"/>
      <c r="Y26" s="585"/>
      <c r="Z26" s="496" t="s">
        <v>173</v>
      </c>
      <c r="AA26" s="606"/>
      <c r="AB26" s="606"/>
      <c r="AC26" s="606"/>
      <c r="AD26" s="606"/>
      <c r="AE26" s="606"/>
      <c r="AF26" s="606"/>
      <c r="AG26" s="607"/>
      <c r="AH26" s="497" t="s">
        <v>133</v>
      </c>
      <c r="AI26" s="498"/>
      <c r="AJ26" s="498"/>
      <c r="AK26" s="498"/>
      <c r="AL26" s="537"/>
      <c r="AM26" s="497" t="s">
        <v>133</v>
      </c>
      <c r="AN26" s="498"/>
      <c r="AO26" s="498"/>
      <c r="AP26" s="498"/>
      <c r="AQ26" s="498"/>
      <c r="AR26" s="537"/>
      <c r="AS26" s="497" t="s">
        <v>133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175</v>
      </c>
      <c r="F27" s="476"/>
      <c r="G27" s="476"/>
      <c r="H27" s="476"/>
      <c r="I27" s="476"/>
      <c r="J27" s="476"/>
      <c r="K27" s="477"/>
      <c r="L27" s="497">
        <v>1</v>
      </c>
      <c r="M27" s="498"/>
      <c r="N27" s="498"/>
      <c r="O27" s="498"/>
      <c r="P27" s="537"/>
      <c r="Q27" s="497">
        <v>2320</v>
      </c>
      <c r="R27" s="498"/>
      <c r="S27" s="498"/>
      <c r="T27" s="498"/>
      <c r="U27" s="498"/>
      <c r="V27" s="537"/>
      <c r="W27" s="596"/>
      <c r="X27" s="584"/>
      <c r="Y27" s="585"/>
      <c r="Z27" s="496" t="s">
        <v>176</v>
      </c>
      <c r="AA27" s="476"/>
      <c r="AB27" s="476"/>
      <c r="AC27" s="476"/>
      <c r="AD27" s="476"/>
      <c r="AE27" s="476"/>
      <c r="AF27" s="476"/>
      <c r="AG27" s="477"/>
      <c r="AH27" s="497" t="s">
        <v>133</v>
      </c>
      <c r="AI27" s="498"/>
      <c r="AJ27" s="498"/>
      <c r="AK27" s="498"/>
      <c r="AL27" s="537"/>
      <c r="AM27" s="497" t="s">
        <v>133</v>
      </c>
      <c r="AN27" s="498"/>
      <c r="AO27" s="498"/>
      <c r="AP27" s="498"/>
      <c r="AQ27" s="498"/>
      <c r="AR27" s="537"/>
      <c r="AS27" s="497" t="s">
        <v>133</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214046</v>
      </c>
      <c r="BO27" s="620"/>
      <c r="BP27" s="620"/>
      <c r="BQ27" s="620"/>
      <c r="BR27" s="620"/>
      <c r="BS27" s="620"/>
      <c r="BT27" s="620"/>
      <c r="BU27" s="621"/>
      <c r="BV27" s="619">
        <v>213932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178</v>
      </c>
      <c r="F28" s="476"/>
      <c r="G28" s="476"/>
      <c r="H28" s="476"/>
      <c r="I28" s="476"/>
      <c r="J28" s="476"/>
      <c r="K28" s="477"/>
      <c r="L28" s="497">
        <v>1</v>
      </c>
      <c r="M28" s="498"/>
      <c r="N28" s="498"/>
      <c r="O28" s="498"/>
      <c r="P28" s="537"/>
      <c r="Q28" s="497">
        <v>1930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496133</v>
      </c>
      <c r="BO28" s="410"/>
      <c r="BP28" s="410"/>
      <c r="BQ28" s="410"/>
      <c r="BR28" s="410"/>
      <c r="BS28" s="410"/>
      <c r="BT28" s="410"/>
      <c r="BU28" s="411"/>
      <c r="BV28" s="409">
        <v>495000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181</v>
      </c>
      <c r="F29" s="476"/>
      <c r="G29" s="476"/>
      <c r="H29" s="476"/>
      <c r="I29" s="476"/>
      <c r="J29" s="476"/>
      <c r="K29" s="477"/>
      <c r="L29" s="497">
        <v>8</v>
      </c>
      <c r="M29" s="498"/>
      <c r="N29" s="498"/>
      <c r="O29" s="498"/>
      <c r="P29" s="537"/>
      <c r="Q29" s="497">
        <v>1700</v>
      </c>
      <c r="R29" s="498"/>
      <c r="S29" s="498"/>
      <c r="T29" s="498"/>
      <c r="U29" s="498"/>
      <c r="V29" s="537"/>
      <c r="W29" s="597"/>
      <c r="X29" s="598"/>
      <c r="Y29" s="599"/>
      <c r="Z29" s="496" t="s">
        <v>182</v>
      </c>
      <c r="AA29" s="476"/>
      <c r="AB29" s="476"/>
      <c r="AC29" s="476"/>
      <c r="AD29" s="476"/>
      <c r="AE29" s="476"/>
      <c r="AF29" s="476"/>
      <c r="AG29" s="477"/>
      <c r="AH29" s="497">
        <v>64</v>
      </c>
      <c r="AI29" s="498"/>
      <c r="AJ29" s="498"/>
      <c r="AK29" s="498"/>
      <c r="AL29" s="537"/>
      <c r="AM29" s="497">
        <v>185216</v>
      </c>
      <c r="AN29" s="498"/>
      <c r="AO29" s="498"/>
      <c r="AP29" s="498"/>
      <c r="AQ29" s="498"/>
      <c r="AR29" s="537"/>
      <c r="AS29" s="497">
        <v>2894</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1845405</v>
      </c>
      <c r="BO29" s="447"/>
      <c r="BP29" s="447"/>
      <c r="BQ29" s="447"/>
      <c r="BR29" s="447"/>
      <c r="BS29" s="447"/>
      <c r="BT29" s="447"/>
      <c r="BU29" s="448"/>
      <c r="BV29" s="446">
        <v>1923565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2050189</v>
      </c>
      <c r="BO30" s="620"/>
      <c r="BP30" s="620"/>
      <c r="BQ30" s="620"/>
      <c r="BR30" s="620"/>
      <c r="BS30" s="620"/>
      <c r="BT30" s="620"/>
      <c r="BU30" s="621"/>
      <c r="BV30" s="619">
        <v>1636029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国民健康保険病院事業会計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南部檜山衛生処理組合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乙部振興公社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檜山広域行政組合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乙部観光</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漁業集落排水事業特別会計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渡島・檜山地方税滞納整理機構</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nt4dIzK/p+E2iPOgisB/dRyI1H7b6K7s/aPuN7NQr8NJbF4ecQx5V7phZPywEONUqxoer2n7XUAcrqI4V6WrZQ==" saltValue="/TADqpRB3VPJQyglCWA3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24" t="s">
        <v>556</v>
      </c>
      <c r="D34" s="1224"/>
      <c r="E34" s="1225"/>
      <c r="F34" s="32">
        <v>11.29</v>
      </c>
      <c r="G34" s="33">
        <v>11.81</v>
      </c>
      <c r="H34" s="33">
        <v>11.4</v>
      </c>
      <c r="I34" s="33">
        <v>11.41</v>
      </c>
      <c r="J34" s="34">
        <v>10.210000000000001</v>
      </c>
      <c r="K34" s="22"/>
      <c r="L34" s="22"/>
      <c r="M34" s="22"/>
      <c r="N34" s="22"/>
      <c r="O34" s="22"/>
      <c r="P34" s="22"/>
    </row>
    <row r="35" spans="1:16" ht="39" customHeight="1" x14ac:dyDescent="0.2">
      <c r="A35" s="22"/>
      <c r="B35" s="35"/>
      <c r="C35" s="1218" t="s">
        <v>557</v>
      </c>
      <c r="D35" s="1219"/>
      <c r="E35" s="1220"/>
      <c r="F35" s="36">
        <v>4.21</v>
      </c>
      <c r="G35" s="37">
        <v>5.63</v>
      </c>
      <c r="H35" s="37">
        <v>4.92</v>
      </c>
      <c r="I35" s="37">
        <v>4.54</v>
      </c>
      <c r="J35" s="38">
        <v>4.1900000000000004</v>
      </c>
      <c r="K35" s="22"/>
      <c r="L35" s="22"/>
      <c r="M35" s="22"/>
      <c r="N35" s="22"/>
      <c r="O35" s="22"/>
      <c r="P35" s="22"/>
    </row>
    <row r="36" spans="1:16" ht="39" customHeight="1" x14ac:dyDescent="0.2">
      <c r="A36" s="22"/>
      <c r="B36" s="35"/>
      <c r="C36" s="1218" t="s">
        <v>558</v>
      </c>
      <c r="D36" s="1219"/>
      <c r="E36" s="1220"/>
      <c r="F36" s="36">
        <v>1.08</v>
      </c>
      <c r="G36" s="37">
        <v>1.91</v>
      </c>
      <c r="H36" s="37">
        <v>3.13</v>
      </c>
      <c r="I36" s="37">
        <v>2.87</v>
      </c>
      <c r="J36" s="38">
        <v>3.07</v>
      </c>
      <c r="K36" s="22"/>
      <c r="L36" s="22"/>
      <c r="M36" s="22"/>
      <c r="N36" s="22"/>
      <c r="O36" s="22"/>
      <c r="P36" s="22"/>
    </row>
    <row r="37" spans="1:16" ht="39" customHeight="1" x14ac:dyDescent="0.2">
      <c r="A37" s="22"/>
      <c r="B37" s="35"/>
      <c r="C37" s="1218" t="s">
        <v>559</v>
      </c>
      <c r="D37" s="1219"/>
      <c r="E37" s="1220"/>
      <c r="F37" s="36">
        <v>0.56999999999999995</v>
      </c>
      <c r="G37" s="37">
        <v>1.44</v>
      </c>
      <c r="H37" s="37">
        <v>1.02</v>
      </c>
      <c r="I37" s="37">
        <v>1.03</v>
      </c>
      <c r="J37" s="38">
        <v>1.72</v>
      </c>
      <c r="K37" s="22"/>
      <c r="L37" s="22"/>
      <c r="M37" s="22"/>
      <c r="N37" s="22"/>
      <c r="O37" s="22"/>
      <c r="P37" s="22"/>
    </row>
    <row r="38" spans="1:16" ht="39" customHeight="1" x14ac:dyDescent="0.2">
      <c r="A38" s="22"/>
      <c r="B38" s="35"/>
      <c r="C38" s="1218" t="s">
        <v>560</v>
      </c>
      <c r="D38" s="1219"/>
      <c r="E38" s="1220"/>
      <c r="F38" s="36">
        <v>1.98</v>
      </c>
      <c r="G38" s="37">
        <v>2.2999999999999998</v>
      </c>
      <c r="H38" s="37">
        <v>0.43</v>
      </c>
      <c r="I38" s="37">
        <v>0.56000000000000005</v>
      </c>
      <c r="J38" s="38">
        <v>0.89</v>
      </c>
      <c r="K38" s="22"/>
      <c r="L38" s="22"/>
      <c r="M38" s="22"/>
      <c r="N38" s="22"/>
      <c r="O38" s="22"/>
      <c r="P38" s="22"/>
    </row>
    <row r="39" spans="1:16" ht="39" customHeight="1" x14ac:dyDescent="0.2">
      <c r="A39" s="22"/>
      <c r="B39" s="35"/>
      <c r="C39" s="1218" t="s">
        <v>561</v>
      </c>
      <c r="D39" s="1219"/>
      <c r="E39" s="1220"/>
      <c r="F39" s="36">
        <v>0.06</v>
      </c>
      <c r="G39" s="37">
        <v>7.0000000000000007E-2</v>
      </c>
      <c r="H39" s="37">
        <v>0.08</v>
      </c>
      <c r="I39" s="37">
        <v>0</v>
      </c>
      <c r="J39" s="38">
        <v>0.09</v>
      </c>
      <c r="K39" s="22"/>
      <c r="L39" s="22"/>
      <c r="M39" s="22"/>
      <c r="N39" s="22"/>
      <c r="O39" s="22"/>
      <c r="P39" s="22"/>
    </row>
    <row r="40" spans="1:16" ht="39" customHeight="1" x14ac:dyDescent="0.2">
      <c r="A40" s="22"/>
      <c r="B40" s="35"/>
      <c r="C40" s="1218" t="s">
        <v>562</v>
      </c>
      <c r="D40" s="1219"/>
      <c r="E40" s="1220"/>
      <c r="F40" s="36">
        <v>0.09</v>
      </c>
      <c r="G40" s="37">
        <v>0.11</v>
      </c>
      <c r="H40" s="37">
        <v>0.11</v>
      </c>
      <c r="I40" s="37">
        <v>0.1</v>
      </c>
      <c r="J40" s="38">
        <v>0.09</v>
      </c>
      <c r="K40" s="22"/>
      <c r="L40" s="22"/>
      <c r="M40" s="22"/>
      <c r="N40" s="22"/>
      <c r="O40" s="22"/>
      <c r="P40" s="22"/>
    </row>
    <row r="41" spans="1:16" ht="39" customHeight="1" x14ac:dyDescent="0.2">
      <c r="A41" s="22"/>
      <c r="B41" s="35"/>
      <c r="C41" s="1218" t="s">
        <v>563</v>
      </c>
      <c r="D41" s="1219"/>
      <c r="E41" s="1220"/>
      <c r="F41" s="36">
        <v>0.01</v>
      </c>
      <c r="G41" s="37">
        <v>0</v>
      </c>
      <c r="H41" s="37">
        <v>0.01</v>
      </c>
      <c r="I41" s="37">
        <v>0.01</v>
      </c>
      <c r="J41" s="38">
        <v>0</v>
      </c>
      <c r="K41" s="22"/>
      <c r="L41" s="22"/>
      <c r="M41" s="22"/>
      <c r="N41" s="22"/>
      <c r="O41" s="22"/>
      <c r="P41" s="22"/>
    </row>
    <row r="42" spans="1:16" ht="39" customHeight="1" x14ac:dyDescent="0.2">
      <c r="A42" s="22"/>
      <c r="B42" s="39"/>
      <c r="C42" s="1218" t="s">
        <v>564</v>
      </c>
      <c r="D42" s="1219"/>
      <c r="E42" s="1220"/>
      <c r="F42" s="36" t="s">
        <v>508</v>
      </c>
      <c r="G42" s="37" t="s">
        <v>508</v>
      </c>
      <c r="H42" s="37" t="s">
        <v>508</v>
      </c>
      <c r="I42" s="37" t="s">
        <v>508</v>
      </c>
      <c r="J42" s="38" t="s">
        <v>508</v>
      </c>
      <c r="K42" s="22"/>
      <c r="L42" s="22"/>
      <c r="M42" s="22"/>
      <c r="N42" s="22"/>
      <c r="O42" s="22"/>
      <c r="P42" s="22"/>
    </row>
    <row r="43" spans="1:16" ht="39" customHeight="1" thickBot="1" x14ac:dyDescent="0.25">
      <c r="A43" s="22"/>
      <c r="B43" s="40"/>
      <c r="C43" s="1221" t="s">
        <v>565</v>
      </c>
      <c r="D43" s="1222"/>
      <c r="E43" s="1223"/>
      <c r="F43" s="41">
        <v>0.15</v>
      </c>
      <c r="G43" s="42">
        <v>0.14000000000000001</v>
      </c>
      <c r="H43" s="42">
        <v>0.14000000000000001</v>
      </c>
      <c r="I43" s="42">
        <v>0.12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1lB6Pfsw9FGOja19vcTZRicXCP3Zx7rac4gibIj1w/N2xMgkq/WQXkkD3Thu7EZrIbh1WBPtUmCUrwou0CB+A==" saltValue="qdE+AYt5DfWKXk1RSIAo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502</v>
      </c>
      <c r="L45" s="60">
        <v>493</v>
      </c>
      <c r="M45" s="60">
        <v>468</v>
      </c>
      <c r="N45" s="60">
        <v>481</v>
      </c>
      <c r="O45" s="61">
        <v>487</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2">
      <c r="A48" s="48"/>
      <c r="B48" s="1236"/>
      <c r="C48" s="1237"/>
      <c r="D48" s="62"/>
      <c r="E48" s="1228" t="s">
        <v>15</v>
      </c>
      <c r="F48" s="1228"/>
      <c r="G48" s="1228"/>
      <c r="H48" s="1228"/>
      <c r="I48" s="1228"/>
      <c r="J48" s="1229"/>
      <c r="K48" s="63">
        <v>123</v>
      </c>
      <c r="L48" s="64">
        <v>128</v>
      </c>
      <c r="M48" s="64">
        <v>129</v>
      </c>
      <c r="N48" s="64">
        <v>129</v>
      </c>
      <c r="O48" s="65">
        <v>134</v>
      </c>
      <c r="P48" s="48"/>
      <c r="Q48" s="48"/>
      <c r="R48" s="48"/>
      <c r="S48" s="48"/>
      <c r="T48" s="48"/>
      <c r="U48" s="48"/>
    </row>
    <row r="49" spans="1:21" ht="30.75" customHeight="1" x14ac:dyDescent="0.2">
      <c r="A49" s="48"/>
      <c r="B49" s="1236"/>
      <c r="C49" s="1237"/>
      <c r="D49" s="62"/>
      <c r="E49" s="1228" t="s">
        <v>16</v>
      </c>
      <c r="F49" s="1228"/>
      <c r="G49" s="1228"/>
      <c r="H49" s="1228"/>
      <c r="I49" s="1228"/>
      <c r="J49" s="1229"/>
      <c r="K49" s="63">
        <v>0</v>
      </c>
      <c r="L49" s="64">
        <v>1</v>
      </c>
      <c r="M49" s="64">
        <v>0</v>
      </c>
      <c r="N49" s="64">
        <v>0</v>
      </c>
      <c r="O49" s="65">
        <v>1</v>
      </c>
      <c r="P49" s="48"/>
      <c r="Q49" s="48"/>
      <c r="R49" s="48"/>
      <c r="S49" s="48"/>
      <c r="T49" s="48"/>
      <c r="U49" s="48"/>
    </row>
    <row r="50" spans="1:21" ht="30.75" customHeight="1" x14ac:dyDescent="0.2">
      <c r="A50" s="48"/>
      <c r="B50" s="1236"/>
      <c r="C50" s="1237"/>
      <c r="D50" s="62"/>
      <c r="E50" s="1228" t="s">
        <v>17</v>
      </c>
      <c r="F50" s="1228"/>
      <c r="G50" s="1228"/>
      <c r="H50" s="1228"/>
      <c r="I50" s="1228"/>
      <c r="J50" s="1229"/>
      <c r="K50" s="63">
        <v>1</v>
      </c>
      <c r="L50" s="64" t="s">
        <v>508</v>
      </c>
      <c r="M50" s="64" t="s">
        <v>508</v>
      </c>
      <c r="N50" s="64" t="s">
        <v>508</v>
      </c>
      <c r="O50" s="65" t="s">
        <v>508</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515</v>
      </c>
      <c r="L52" s="64">
        <v>541</v>
      </c>
      <c r="M52" s="64">
        <v>534</v>
      </c>
      <c r="N52" s="64">
        <v>538</v>
      </c>
      <c r="O52" s="65">
        <v>559</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111</v>
      </c>
      <c r="L53" s="69">
        <v>81</v>
      </c>
      <c r="M53" s="69">
        <v>63</v>
      </c>
      <c r="N53" s="69">
        <v>72</v>
      </c>
      <c r="O53" s="70">
        <v>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hiS0qSRBwiK6pgIk4ymQZSieQuNzyEKqr0MlOnkAAnezdxqBKWZW1sv4EvIDVZ3H4JcjYXOYuDAZJKlh9ljHA==" saltValue="IFAa9w4KyDWqCSqZS/lP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550</v>
      </c>
      <c r="J40" s="79" t="s">
        <v>551</v>
      </c>
      <c r="K40" s="79" t="s">
        <v>552</v>
      </c>
      <c r="L40" s="79" t="s">
        <v>553</v>
      </c>
      <c r="M40" s="80" t="s">
        <v>554</v>
      </c>
    </row>
    <row r="41" spans="2:13" ht="27.75" customHeight="1" x14ac:dyDescent="0.2">
      <c r="B41" s="1242" t="s">
        <v>24</v>
      </c>
      <c r="C41" s="1243"/>
      <c r="D41" s="81"/>
      <c r="E41" s="1248" t="s">
        <v>25</v>
      </c>
      <c r="F41" s="1248"/>
      <c r="G41" s="1248"/>
      <c r="H41" s="1249"/>
      <c r="I41" s="82">
        <v>3979</v>
      </c>
      <c r="J41" s="83">
        <v>3968</v>
      </c>
      <c r="K41" s="83">
        <v>3789</v>
      </c>
      <c r="L41" s="83">
        <v>3614</v>
      </c>
      <c r="M41" s="84">
        <v>3508</v>
      </c>
    </row>
    <row r="42" spans="2:13" ht="27.75" customHeight="1" x14ac:dyDescent="0.2">
      <c r="B42" s="1244"/>
      <c r="C42" s="1245"/>
      <c r="D42" s="85"/>
      <c r="E42" s="1250" t="s">
        <v>26</v>
      </c>
      <c r="F42" s="1250"/>
      <c r="G42" s="1250"/>
      <c r="H42" s="1251"/>
      <c r="I42" s="86" t="s">
        <v>508</v>
      </c>
      <c r="J42" s="87" t="s">
        <v>508</v>
      </c>
      <c r="K42" s="87" t="s">
        <v>508</v>
      </c>
      <c r="L42" s="87" t="s">
        <v>508</v>
      </c>
      <c r="M42" s="88" t="s">
        <v>508</v>
      </c>
    </row>
    <row r="43" spans="2:13" ht="27.75" customHeight="1" x14ac:dyDescent="0.2">
      <c r="B43" s="1244"/>
      <c r="C43" s="1245"/>
      <c r="D43" s="85"/>
      <c r="E43" s="1250" t="s">
        <v>27</v>
      </c>
      <c r="F43" s="1250"/>
      <c r="G43" s="1250"/>
      <c r="H43" s="1251"/>
      <c r="I43" s="86">
        <v>1425</v>
      </c>
      <c r="J43" s="87">
        <v>1356</v>
      </c>
      <c r="K43" s="87">
        <v>1286</v>
      </c>
      <c r="L43" s="87">
        <v>1234</v>
      </c>
      <c r="M43" s="88">
        <v>1156</v>
      </c>
    </row>
    <row r="44" spans="2:13" ht="27.75" customHeight="1" x14ac:dyDescent="0.2">
      <c r="B44" s="1244"/>
      <c r="C44" s="1245"/>
      <c r="D44" s="85"/>
      <c r="E44" s="1250" t="s">
        <v>28</v>
      </c>
      <c r="F44" s="1250"/>
      <c r="G44" s="1250"/>
      <c r="H44" s="1251"/>
      <c r="I44" s="86">
        <v>7</v>
      </c>
      <c r="J44" s="87">
        <v>9</v>
      </c>
      <c r="K44" s="87">
        <v>9</v>
      </c>
      <c r="L44" s="87">
        <v>8</v>
      </c>
      <c r="M44" s="88">
        <v>7</v>
      </c>
    </row>
    <row r="45" spans="2:13" ht="27.75" customHeight="1" x14ac:dyDescent="0.2">
      <c r="B45" s="1244"/>
      <c r="C45" s="1245"/>
      <c r="D45" s="85"/>
      <c r="E45" s="1250" t="s">
        <v>29</v>
      </c>
      <c r="F45" s="1250"/>
      <c r="G45" s="1250"/>
      <c r="H45" s="1251"/>
      <c r="I45" s="86">
        <v>895</v>
      </c>
      <c r="J45" s="87">
        <v>814</v>
      </c>
      <c r="K45" s="87">
        <v>802</v>
      </c>
      <c r="L45" s="87">
        <v>776</v>
      </c>
      <c r="M45" s="88">
        <v>761</v>
      </c>
    </row>
    <row r="46" spans="2:13" ht="27.75" customHeight="1" x14ac:dyDescent="0.2">
      <c r="B46" s="1244"/>
      <c r="C46" s="1245"/>
      <c r="D46" s="89"/>
      <c r="E46" s="1250" t="s">
        <v>30</v>
      </c>
      <c r="F46" s="1250"/>
      <c r="G46" s="1250"/>
      <c r="H46" s="1251"/>
      <c r="I46" s="86" t="s">
        <v>508</v>
      </c>
      <c r="J46" s="87" t="s">
        <v>508</v>
      </c>
      <c r="K46" s="87" t="s">
        <v>508</v>
      </c>
      <c r="L46" s="87" t="s">
        <v>508</v>
      </c>
      <c r="M46" s="88" t="s">
        <v>508</v>
      </c>
    </row>
    <row r="47" spans="2:13" ht="27.75" customHeight="1" x14ac:dyDescent="0.2">
      <c r="B47" s="1244"/>
      <c r="C47" s="1245"/>
      <c r="D47" s="90"/>
      <c r="E47" s="1252" t="s">
        <v>31</v>
      </c>
      <c r="F47" s="1253"/>
      <c r="G47" s="1253"/>
      <c r="H47" s="1254"/>
      <c r="I47" s="86" t="s">
        <v>508</v>
      </c>
      <c r="J47" s="87" t="s">
        <v>508</v>
      </c>
      <c r="K47" s="87" t="s">
        <v>508</v>
      </c>
      <c r="L47" s="87" t="s">
        <v>508</v>
      </c>
      <c r="M47" s="88" t="s">
        <v>508</v>
      </c>
    </row>
    <row r="48" spans="2:13" ht="27.75" customHeight="1" x14ac:dyDescent="0.2">
      <c r="B48" s="1244"/>
      <c r="C48" s="1245"/>
      <c r="D48" s="85"/>
      <c r="E48" s="1250" t="s">
        <v>32</v>
      </c>
      <c r="F48" s="1250"/>
      <c r="G48" s="1250"/>
      <c r="H48" s="1251"/>
      <c r="I48" s="86" t="s">
        <v>508</v>
      </c>
      <c r="J48" s="87" t="s">
        <v>508</v>
      </c>
      <c r="K48" s="87" t="s">
        <v>508</v>
      </c>
      <c r="L48" s="87" t="s">
        <v>508</v>
      </c>
      <c r="M48" s="88" t="s">
        <v>508</v>
      </c>
    </row>
    <row r="49" spans="2:13" ht="27.75" customHeight="1" x14ac:dyDescent="0.2">
      <c r="B49" s="1246"/>
      <c r="C49" s="1247"/>
      <c r="D49" s="85"/>
      <c r="E49" s="1250" t="s">
        <v>33</v>
      </c>
      <c r="F49" s="1250"/>
      <c r="G49" s="1250"/>
      <c r="H49" s="1251"/>
      <c r="I49" s="86" t="s">
        <v>508</v>
      </c>
      <c r="J49" s="87" t="s">
        <v>508</v>
      </c>
      <c r="K49" s="87" t="s">
        <v>508</v>
      </c>
      <c r="L49" s="87" t="s">
        <v>508</v>
      </c>
      <c r="M49" s="88" t="s">
        <v>508</v>
      </c>
    </row>
    <row r="50" spans="2:13" ht="27.75" customHeight="1" x14ac:dyDescent="0.2">
      <c r="B50" s="1255" t="s">
        <v>34</v>
      </c>
      <c r="C50" s="1256"/>
      <c r="D50" s="91"/>
      <c r="E50" s="1250" t="s">
        <v>35</v>
      </c>
      <c r="F50" s="1250"/>
      <c r="G50" s="1250"/>
      <c r="H50" s="1251"/>
      <c r="I50" s="86">
        <v>3375</v>
      </c>
      <c r="J50" s="87">
        <v>3382</v>
      </c>
      <c r="K50" s="87">
        <v>3786</v>
      </c>
      <c r="L50" s="87">
        <v>4242</v>
      </c>
      <c r="M50" s="88">
        <v>4592</v>
      </c>
    </row>
    <row r="51" spans="2:13" ht="27.75" customHeight="1" x14ac:dyDescent="0.2">
      <c r="B51" s="1244"/>
      <c r="C51" s="1245"/>
      <c r="D51" s="85"/>
      <c r="E51" s="1250" t="s">
        <v>36</v>
      </c>
      <c r="F51" s="1250"/>
      <c r="G51" s="1250"/>
      <c r="H51" s="1251"/>
      <c r="I51" s="86">
        <v>524</v>
      </c>
      <c r="J51" s="87">
        <v>482</v>
      </c>
      <c r="K51" s="87">
        <v>438</v>
      </c>
      <c r="L51" s="87">
        <v>394</v>
      </c>
      <c r="M51" s="88">
        <v>485</v>
      </c>
    </row>
    <row r="52" spans="2:13" ht="27.75" customHeight="1" x14ac:dyDescent="0.2">
      <c r="B52" s="1246"/>
      <c r="C52" s="1247"/>
      <c r="D52" s="85"/>
      <c r="E52" s="1250" t="s">
        <v>37</v>
      </c>
      <c r="F52" s="1250"/>
      <c r="G52" s="1250"/>
      <c r="H52" s="1251"/>
      <c r="I52" s="86">
        <v>4148</v>
      </c>
      <c r="J52" s="87">
        <v>4146</v>
      </c>
      <c r="K52" s="87">
        <v>4014</v>
      </c>
      <c r="L52" s="87">
        <v>3983</v>
      </c>
      <c r="M52" s="88">
        <v>3904</v>
      </c>
    </row>
    <row r="53" spans="2:13" ht="27.75" customHeight="1" thickBot="1" x14ac:dyDescent="0.25">
      <c r="B53" s="1257" t="s">
        <v>38</v>
      </c>
      <c r="C53" s="1258"/>
      <c r="D53" s="92"/>
      <c r="E53" s="1259" t="s">
        <v>39</v>
      </c>
      <c r="F53" s="1259"/>
      <c r="G53" s="1259"/>
      <c r="H53" s="1260"/>
      <c r="I53" s="93">
        <v>-1740</v>
      </c>
      <c r="J53" s="94">
        <v>-1864</v>
      </c>
      <c r="K53" s="94">
        <v>-2353</v>
      </c>
      <c r="L53" s="94">
        <v>-2987</v>
      </c>
      <c r="M53" s="95">
        <v>-3549</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vKmjQbdFqfw3ZXcpBw1LoEs1TWG9jH9f0DLGP2an56RZsTIVbDy0jTMDgPVG6QOqNkLGmh8hHhjgWz4Nx0JPFw==" saltValue="YsH5JT4UEsQAg6VxeWPZ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552</v>
      </c>
      <c r="G54" s="104" t="s">
        <v>553</v>
      </c>
      <c r="H54" s="105" t="s">
        <v>554</v>
      </c>
    </row>
    <row r="55" spans="2:8" ht="52.5" customHeight="1" x14ac:dyDescent="0.2">
      <c r="B55" s="106"/>
      <c r="C55" s="1269" t="s">
        <v>42</v>
      </c>
      <c r="D55" s="1269"/>
      <c r="E55" s="1270"/>
      <c r="F55" s="107">
        <v>494</v>
      </c>
      <c r="G55" s="107">
        <v>495</v>
      </c>
      <c r="H55" s="108">
        <v>496</v>
      </c>
    </row>
    <row r="56" spans="2:8" ht="52.5" customHeight="1" x14ac:dyDescent="0.2">
      <c r="B56" s="109"/>
      <c r="C56" s="1271" t="s">
        <v>43</v>
      </c>
      <c r="D56" s="1271"/>
      <c r="E56" s="1272"/>
      <c r="F56" s="110">
        <v>1674</v>
      </c>
      <c r="G56" s="110">
        <v>1924</v>
      </c>
      <c r="H56" s="111">
        <v>1845</v>
      </c>
    </row>
    <row r="57" spans="2:8" ht="53.25" customHeight="1" x14ac:dyDescent="0.2">
      <c r="B57" s="109"/>
      <c r="C57" s="1273" t="s">
        <v>44</v>
      </c>
      <c r="D57" s="1273"/>
      <c r="E57" s="1274"/>
      <c r="F57" s="112">
        <v>1520</v>
      </c>
      <c r="G57" s="112">
        <v>1636</v>
      </c>
      <c r="H57" s="113">
        <v>2050</v>
      </c>
    </row>
    <row r="58" spans="2:8" ht="45.75" customHeight="1" x14ac:dyDescent="0.2">
      <c r="B58" s="114"/>
      <c r="C58" s="1261" t="s">
        <v>571</v>
      </c>
      <c r="D58" s="1262"/>
      <c r="E58" s="1263"/>
      <c r="F58" s="115">
        <v>897</v>
      </c>
      <c r="G58" s="115">
        <v>997</v>
      </c>
      <c r="H58" s="116">
        <v>1398</v>
      </c>
    </row>
    <row r="59" spans="2:8" ht="45.75" customHeight="1" x14ac:dyDescent="0.2">
      <c r="B59" s="114"/>
      <c r="C59" s="1261" t="s">
        <v>572</v>
      </c>
      <c r="D59" s="1262"/>
      <c r="E59" s="1263"/>
      <c r="F59" s="115">
        <v>304</v>
      </c>
      <c r="G59" s="115">
        <v>305</v>
      </c>
      <c r="H59" s="116">
        <v>305</v>
      </c>
    </row>
    <row r="60" spans="2:8" ht="45.75" customHeight="1" x14ac:dyDescent="0.2">
      <c r="B60" s="114"/>
      <c r="C60" s="1261" t="s">
        <v>573</v>
      </c>
      <c r="D60" s="1262"/>
      <c r="E60" s="1263"/>
      <c r="F60" s="115">
        <v>231</v>
      </c>
      <c r="G60" s="115">
        <v>238</v>
      </c>
      <c r="H60" s="116">
        <v>255</v>
      </c>
    </row>
    <row r="61" spans="2:8" ht="45.75" customHeight="1" x14ac:dyDescent="0.2">
      <c r="B61" s="114"/>
      <c r="C61" s="1261" t="s">
        <v>574</v>
      </c>
      <c r="D61" s="1262"/>
      <c r="E61" s="1263"/>
      <c r="F61" s="115">
        <v>78</v>
      </c>
      <c r="G61" s="115">
        <v>87</v>
      </c>
      <c r="H61" s="116">
        <v>83</v>
      </c>
    </row>
    <row r="62" spans="2:8" ht="45.75" customHeight="1" thickBot="1" x14ac:dyDescent="0.25">
      <c r="B62" s="117"/>
      <c r="C62" s="1264" t="s">
        <v>575</v>
      </c>
      <c r="D62" s="1265"/>
      <c r="E62" s="1266"/>
      <c r="F62" s="118">
        <v>9</v>
      </c>
      <c r="G62" s="118">
        <v>9</v>
      </c>
      <c r="H62" s="119">
        <v>9</v>
      </c>
    </row>
    <row r="63" spans="2:8" ht="52.5" customHeight="1" thickBot="1" x14ac:dyDescent="0.25">
      <c r="B63" s="120"/>
      <c r="C63" s="1267" t="s">
        <v>45</v>
      </c>
      <c r="D63" s="1267"/>
      <c r="E63" s="1268"/>
      <c r="F63" s="121">
        <v>3688</v>
      </c>
      <c r="G63" s="121">
        <v>4055</v>
      </c>
      <c r="H63" s="122">
        <v>4392</v>
      </c>
    </row>
    <row r="64" spans="2:8" ht="15" customHeight="1" x14ac:dyDescent="0.2"/>
    <row r="65" ht="0" hidden="1" customHeight="1" x14ac:dyDescent="0.2"/>
    <row r="66" ht="0" hidden="1" customHeight="1" x14ac:dyDescent="0.2"/>
  </sheetData>
  <sheetProtection algorithmName="SHA-512" hashValue="67TlRh1+uVDZ/XEOK/N9puf+eILYmRKzXRQBCg+zRw86dlCFpQwYkzoSiLRpIxXczgRNjTgjy0lddRsqXlJuMw==" saltValue="Gl7j4u3CyIbAgZZkAD6Y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590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591</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53</v>
      </c>
      <c r="CG53" s="1277"/>
      <c r="CH53" s="1277"/>
      <c r="CI53" s="1277"/>
      <c r="CJ53" s="1277"/>
      <c r="CK53" s="1277"/>
      <c r="CL53" s="1277"/>
      <c r="CM53" s="1277"/>
      <c r="CN53" s="1277">
        <v>54.6</v>
      </c>
      <c r="CO53" s="1277"/>
      <c r="CP53" s="1277"/>
      <c r="CQ53" s="1277"/>
      <c r="CR53" s="1277"/>
      <c r="CS53" s="1277"/>
      <c r="CT53" s="1277"/>
      <c r="CU53" s="1277"/>
      <c r="CV53" s="1277">
        <v>55.8</v>
      </c>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57.5</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597</v>
      </c>
    </row>
    <row r="64" spans="1:109" ht="13.2" x14ac:dyDescent="0.2">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598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591</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7">
        <v>5.0999999999999996</v>
      </c>
      <c r="BQ75" s="1277"/>
      <c r="BR75" s="1277"/>
      <c r="BS75" s="1277"/>
      <c r="BT75" s="1277"/>
      <c r="BU75" s="1277"/>
      <c r="BV75" s="1277"/>
      <c r="BW75" s="1277"/>
      <c r="BX75" s="1277">
        <v>4.0999999999999996</v>
      </c>
      <c r="BY75" s="1277"/>
      <c r="BZ75" s="1277"/>
      <c r="CA75" s="1277"/>
      <c r="CB75" s="1277"/>
      <c r="CC75" s="1277"/>
      <c r="CD75" s="1277"/>
      <c r="CE75" s="1277"/>
      <c r="CF75" s="1277">
        <v>3.9</v>
      </c>
      <c r="CG75" s="1277"/>
      <c r="CH75" s="1277"/>
      <c r="CI75" s="1277"/>
      <c r="CJ75" s="1277"/>
      <c r="CK75" s="1277"/>
      <c r="CL75" s="1277"/>
      <c r="CM75" s="1277"/>
      <c r="CN75" s="1277">
        <v>3.7</v>
      </c>
      <c r="CO75" s="1277"/>
      <c r="CP75" s="1277"/>
      <c r="CQ75" s="1277"/>
      <c r="CR75" s="1277"/>
      <c r="CS75" s="1277"/>
      <c r="CT75" s="1277"/>
      <c r="CU75" s="1277"/>
      <c r="CV75" s="1277">
        <v>3.4</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600</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601</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6.9</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OhpcL4ErLVrjnEw+kFHZGztmuARtsION+y5Xen3MEsBacnk/q3CYRg5yQ3+APCLk1BoGdDcF5rjWy1Zmu4RkYw==" saltValue="fLL3teKJ3DokXT0ylL1FA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1" sqref="B1"/>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I1th5hCQzFwX46lU4GqoCQFxDLk8WxM0RObg1zwoHPyxk9HNpa1+GXKzrzvJjMqHmlPqEibe6tVLdGFsSk1cg==" saltValue="yQznW/F52QYEksOLT0RM8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h2/Eq07GgcsdWDvV4QnddS2UPdDBWfbDRSL8wBYnld9Vh53eX8m48emfFJJwwNuo6yktW4Ty5NFn6m2iRwT6w==" saltValue="dMB3K5cpGcNpMrfaCOGmQ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547</v>
      </c>
      <c r="G2" s="136"/>
      <c r="H2" s="137"/>
    </row>
    <row r="3" spans="1:8" x14ac:dyDescent="0.2">
      <c r="A3" s="133" t="s">
        <v>540</v>
      </c>
      <c r="B3" s="138"/>
      <c r="C3" s="139"/>
      <c r="D3" s="140">
        <v>222847</v>
      </c>
      <c r="E3" s="141"/>
      <c r="F3" s="142">
        <v>263041</v>
      </c>
      <c r="G3" s="143"/>
      <c r="H3" s="144"/>
    </row>
    <row r="4" spans="1:8" x14ac:dyDescent="0.2">
      <c r="A4" s="145"/>
      <c r="B4" s="146"/>
      <c r="C4" s="147"/>
      <c r="D4" s="148">
        <v>64561</v>
      </c>
      <c r="E4" s="149"/>
      <c r="F4" s="150">
        <v>103171</v>
      </c>
      <c r="G4" s="151"/>
      <c r="H4" s="152"/>
    </row>
    <row r="5" spans="1:8" x14ac:dyDescent="0.2">
      <c r="A5" s="133" t="s">
        <v>542</v>
      </c>
      <c r="B5" s="138"/>
      <c r="C5" s="139"/>
      <c r="D5" s="140">
        <v>246430</v>
      </c>
      <c r="E5" s="141"/>
      <c r="F5" s="142">
        <v>272886</v>
      </c>
      <c r="G5" s="143"/>
      <c r="H5" s="144"/>
    </row>
    <row r="6" spans="1:8" x14ac:dyDescent="0.2">
      <c r="A6" s="145"/>
      <c r="B6" s="146"/>
      <c r="C6" s="147"/>
      <c r="D6" s="148">
        <v>100723</v>
      </c>
      <c r="E6" s="149"/>
      <c r="F6" s="150">
        <v>125724</v>
      </c>
      <c r="G6" s="151"/>
      <c r="H6" s="152"/>
    </row>
    <row r="7" spans="1:8" x14ac:dyDescent="0.2">
      <c r="A7" s="133" t="s">
        <v>543</v>
      </c>
      <c r="B7" s="138"/>
      <c r="C7" s="139"/>
      <c r="D7" s="140">
        <v>125859</v>
      </c>
      <c r="E7" s="141"/>
      <c r="F7" s="142">
        <v>245039</v>
      </c>
      <c r="G7" s="143"/>
      <c r="H7" s="144"/>
    </row>
    <row r="8" spans="1:8" x14ac:dyDescent="0.2">
      <c r="A8" s="145"/>
      <c r="B8" s="146"/>
      <c r="C8" s="147"/>
      <c r="D8" s="148">
        <v>60075</v>
      </c>
      <c r="E8" s="149"/>
      <c r="F8" s="150">
        <v>108922</v>
      </c>
      <c r="G8" s="151"/>
      <c r="H8" s="152"/>
    </row>
    <row r="9" spans="1:8" x14ac:dyDescent="0.2">
      <c r="A9" s="133" t="s">
        <v>544</v>
      </c>
      <c r="B9" s="138"/>
      <c r="C9" s="139"/>
      <c r="D9" s="140">
        <v>138390</v>
      </c>
      <c r="E9" s="141"/>
      <c r="F9" s="142">
        <v>237994</v>
      </c>
      <c r="G9" s="143"/>
      <c r="H9" s="144"/>
    </row>
    <row r="10" spans="1:8" x14ac:dyDescent="0.2">
      <c r="A10" s="145"/>
      <c r="B10" s="146"/>
      <c r="C10" s="147"/>
      <c r="D10" s="148">
        <v>50631</v>
      </c>
      <c r="E10" s="149"/>
      <c r="F10" s="150">
        <v>110361</v>
      </c>
      <c r="G10" s="151"/>
      <c r="H10" s="152"/>
    </row>
    <row r="11" spans="1:8" x14ac:dyDescent="0.2">
      <c r="A11" s="133" t="s">
        <v>545</v>
      </c>
      <c r="B11" s="138"/>
      <c r="C11" s="139"/>
      <c r="D11" s="140">
        <v>183935</v>
      </c>
      <c r="E11" s="141"/>
      <c r="F11" s="142">
        <v>267911</v>
      </c>
      <c r="G11" s="143"/>
      <c r="H11" s="144"/>
    </row>
    <row r="12" spans="1:8" x14ac:dyDescent="0.2">
      <c r="A12" s="145"/>
      <c r="B12" s="146"/>
      <c r="C12" s="153"/>
      <c r="D12" s="148">
        <v>26432</v>
      </c>
      <c r="E12" s="149"/>
      <c r="F12" s="150">
        <v>106425</v>
      </c>
      <c r="G12" s="151"/>
      <c r="H12" s="152"/>
    </row>
    <row r="13" spans="1:8" x14ac:dyDescent="0.2">
      <c r="A13" s="133"/>
      <c r="B13" s="138"/>
      <c r="C13" s="154"/>
      <c r="D13" s="155">
        <v>183492</v>
      </c>
      <c r="E13" s="156"/>
      <c r="F13" s="157">
        <v>257374</v>
      </c>
      <c r="G13" s="158"/>
      <c r="H13" s="144"/>
    </row>
    <row r="14" spans="1:8" x14ac:dyDescent="0.2">
      <c r="A14" s="145"/>
      <c r="B14" s="146"/>
      <c r="C14" s="147"/>
      <c r="D14" s="148">
        <v>60484</v>
      </c>
      <c r="E14" s="149"/>
      <c r="F14" s="150">
        <v>110921</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4.21</v>
      </c>
      <c r="C19" s="159">
        <f>ROUND(VALUE(SUBSTITUTE(実質収支比率等に係る経年分析!G$48,"▲","-")),2)</f>
        <v>5.63</v>
      </c>
      <c r="D19" s="159">
        <f>ROUND(VALUE(SUBSTITUTE(実質収支比率等に係る経年分析!H$48,"▲","-")),2)</f>
        <v>4.93</v>
      </c>
      <c r="E19" s="159">
        <f>ROUND(VALUE(SUBSTITUTE(実質収支比率等に係る経年分析!I$48,"▲","-")),2)</f>
        <v>4.54</v>
      </c>
      <c r="F19" s="159">
        <f>ROUND(VALUE(SUBSTITUTE(実質収支比率等に係る経年分析!J$48,"▲","-")),2)</f>
        <v>4.1900000000000004</v>
      </c>
    </row>
    <row r="20" spans="1:11" x14ac:dyDescent="0.2">
      <c r="A20" s="159" t="s">
        <v>49</v>
      </c>
      <c r="B20" s="159">
        <f>ROUND(VALUE(SUBSTITUTE(実質収支比率等に係る経年分析!F$47,"▲","-")),2)</f>
        <v>25.63</v>
      </c>
      <c r="C20" s="159">
        <f>ROUND(VALUE(SUBSTITUTE(実質収支比率等に係る経年分析!G$47,"▲","-")),2)</f>
        <v>21.55</v>
      </c>
      <c r="D20" s="159">
        <f>ROUND(VALUE(SUBSTITUTE(実質収支比率等に係る経年分析!H$47,"▲","-")),2)</f>
        <v>20.100000000000001</v>
      </c>
      <c r="E20" s="159">
        <f>ROUND(VALUE(SUBSTITUTE(実質収支比率等に係る経年分析!I$47,"▲","-")),2)</f>
        <v>20.52</v>
      </c>
      <c r="F20" s="159">
        <f>ROUND(VALUE(SUBSTITUTE(実質収支比率等に係る経年分析!J$47,"▲","-")),2)</f>
        <v>20.68</v>
      </c>
    </row>
    <row r="21" spans="1:11" x14ac:dyDescent="0.2">
      <c r="A21" s="159" t="s">
        <v>50</v>
      </c>
      <c r="B21" s="159">
        <f>IF(ISNUMBER(VALUE(SUBSTITUTE(実質収支比率等に係る経年分析!F$49,"▲","-"))),ROUND(VALUE(SUBSTITUTE(実質収支比率等に係る経年分析!F$49,"▲","-")),2),NA())</f>
        <v>-4.93</v>
      </c>
      <c r="C21" s="159">
        <f>IF(ISNUMBER(VALUE(SUBSTITUTE(実質収支比率等に係る経年分析!G$49,"▲","-"))),ROUND(VALUE(SUBSTITUTE(実質収支比率等に係る経年分析!G$49,"▲","-")),2),NA())</f>
        <v>1.81</v>
      </c>
      <c r="D21" s="159">
        <f>IF(ISNUMBER(VALUE(SUBSTITUTE(実質収支比率等に係る経年分析!H$49,"▲","-"))),ROUND(VALUE(SUBSTITUTE(実質収支比率等に係る経年分析!H$49,"▲","-")),2),NA())</f>
        <v>2.5499999999999998</v>
      </c>
      <c r="E21" s="159">
        <f>IF(ISNUMBER(VALUE(SUBSTITUTE(実質収支比率等に係る経年分析!I$49,"▲","-"))),ROUND(VALUE(SUBSTITUTE(実質収支比率等に係る経年分析!I$49,"▲","-")),2),NA())</f>
        <v>3.08</v>
      </c>
      <c r="F21" s="159">
        <f>IF(ISNUMBER(VALUE(SUBSTITUTE(実質収支比率等に係る経年分析!J$49,"▲","-"))),ROUND(VALUE(SUBSTITUTE(実質収支比率等に係る経年分析!J$49,"▲","-")),2),NA())</f>
        <v>3.44</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0.14000000000000001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0.14000000000000001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漁業集落排水事業特別会計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2">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2">
      <c r="A32" s="160" t="str">
        <f>IF(連結実質赤字比率に係る赤字・黒字の構成分析!C$38="",NA(),連結実質赤字比率に係る赤字・黒字の構成分析!C$38)</f>
        <v>介護保険特別会計（サービス事業勘定）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2.2999999999999998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0.56000000000000005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0.89</v>
      </c>
    </row>
    <row r="33" spans="1:16" x14ac:dyDescent="0.2">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0.56999999999999995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1.72</v>
      </c>
    </row>
    <row r="34" spans="1:16" x14ac:dyDescent="0.2">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3.07</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4.1900000000000004</v>
      </c>
    </row>
    <row r="36" spans="1:16" x14ac:dyDescent="0.2">
      <c r="A36" s="160" t="str">
        <f>IF(連結実質赤字比率に係る赤字・黒字の構成分析!C$34="",NA(),連結実質赤字比率に係る赤字・黒字の構成分析!C$34)</f>
        <v>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11.29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11.81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10.210000000000001</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515</v>
      </c>
      <c r="E42" s="161"/>
      <c r="F42" s="161"/>
      <c r="G42" s="161">
        <f>'実質公債費比率（分子）の構造'!L$52</f>
        <v>541</v>
      </c>
      <c r="H42" s="161"/>
      <c r="I42" s="161"/>
      <c r="J42" s="161">
        <f>'実質公債費比率（分子）の構造'!M$52</f>
        <v>534</v>
      </c>
      <c r="K42" s="161"/>
      <c r="L42" s="161"/>
      <c r="M42" s="161">
        <f>'実質公債費比率（分子）の構造'!N$52</f>
        <v>538</v>
      </c>
      <c r="N42" s="161"/>
      <c r="O42" s="161"/>
      <c r="P42" s="161">
        <f>'実質公債費比率（分子）の構造'!O$52</f>
        <v>559</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0</v>
      </c>
      <c r="C45" s="161"/>
      <c r="D45" s="161"/>
      <c r="E45" s="161">
        <f>'実質公債費比率（分子）の構造'!L$49</f>
        <v>1</v>
      </c>
      <c r="F45" s="161"/>
      <c r="G45" s="161"/>
      <c r="H45" s="161">
        <f>'実質公債費比率（分子）の構造'!M$49</f>
        <v>0</v>
      </c>
      <c r="I45" s="161"/>
      <c r="J45" s="161"/>
      <c r="K45" s="161">
        <f>'実質公債費比率（分子）の構造'!N$49</f>
        <v>0</v>
      </c>
      <c r="L45" s="161"/>
      <c r="M45" s="161"/>
      <c r="N45" s="161">
        <f>'実質公債費比率（分子）の構造'!O$49</f>
        <v>1</v>
      </c>
      <c r="O45" s="161"/>
      <c r="P45" s="161"/>
    </row>
    <row r="46" spans="1:16" x14ac:dyDescent="0.2">
      <c r="A46" s="161" t="s">
        <v>61</v>
      </c>
      <c r="B46" s="161">
        <f>'実質公債費比率（分子）の構造'!K$48</f>
        <v>123</v>
      </c>
      <c r="C46" s="161"/>
      <c r="D46" s="161"/>
      <c r="E46" s="161">
        <f>'実質公債費比率（分子）の構造'!L$48</f>
        <v>128</v>
      </c>
      <c r="F46" s="161"/>
      <c r="G46" s="161"/>
      <c r="H46" s="161">
        <f>'実質公債費比率（分子）の構造'!M$48</f>
        <v>129</v>
      </c>
      <c r="I46" s="161"/>
      <c r="J46" s="161"/>
      <c r="K46" s="161">
        <f>'実質公債費比率（分子）の構造'!N$48</f>
        <v>129</v>
      </c>
      <c r="L46" s="161"/>
      <c r="M46" s="161"/>
      <c r="N46" s="161">
        <f>'実質公債費比率（分子）の構造'!O$48</f>
        <v>134</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502</v>
      </c>
      <c r="C49" s="161"/>
      <c r="D49" s="161"/>
      <c r="E49" s="161">
        <f>'実質公債費比率（分子）の構造'!L$45</f>
        <v>493</v>
      </c>
      <c r="F49" s="161"/>
      <c r="G49" s="161"/>
      <c r="H49" s="161">
        <f>'実質公債費比率（分子）の構造'!M$45</f>
        <v>468</v>
      </c>
      <c r="I49" s="161"/>
      <c r="J49" s="161"/>
      <c r="K49" s="161">
        <f>'実質公債費比率（分子）の構造'!N$45</f>
        <v>481</v>
      </c>
      <c r="L49" s="161"/>
      <c r="M49" s="161"/>
      <c r="N49" s="161">
        <f>'実質公債費比率（分子）の構造'!O$45</f>
        <v>487</v>
      </c>
      <c r="O49" s="161"/>
      <c r="P49" s="161"/>
    </row>
    <row r="50" spans="1:16" x14ac:dyDescent="0.2">
      <c r="A50" s="161" t="s">
        <v>65</v>
      </c>
      <c r="B50" s="161" t="e">
        <f>NA()</f>
        <v>#N/A</v>
      </c>
      <c r="C50" s="161">
        <f>IF(ISNUMBER('実質公債費比率（分子）の構造'!K$53),'実質公債費比率（分子）の構造'!K$53,NA())</f>
        <v>111</v>
      </c>
      <c r="D50" s="161" t="e">
        <f>NA()</f>
        <v>#N/A</v>
      </c>
      <c r="E50" s="161" t="e">
        <f>NA()</f>
        <v>#N/A</v>
      </c>
      <c r="F50" s="161">
        <f>IF(ISNUMBER('実質公債費比率（分子）の構造'!L$53),'実質公債費比率（分子）の構造'!L$53,NA())</f>
        <v>81</v>
      </c>
      <c r="G50" s="161" t="e">
        <f>NA()</f>
        <v>#N/A</v>
      </c>
      <c r="H50" s="161" t="e">
        <f>NA()</f>
        <v>#N/A</v>
      </c>
      <c r="I50" s="161">
        <f>IF(ISNUMBER('実質公債費比率（分子）の構造'!M$53),'実質公債費比率（分子）の構造'!M$53,NA())</f>
        <v>63</v>
      </c>
      <c r="J50" s="161" t="e">
        <f>NA()</f>
        <v>#N/A</v>
      </c>
      <c r="K50" s="161" t="e">
        <f>NA()</f>
        <v>#N/A</v>
      </c>
      <c r="L50" s="161">
        <f>IF(ISNUMBER('実質公債費比率（分子）の構造'!N$53),'実質公債費比率（分子）の構造'!N$53,NA())</f>
        <v>72</v>
      </c>
      <c r="M50" s="161" t="e">
        <f>NA()</f>
        <v>#N/A</v>
      </c>
      <c r="N50" s="161" t="e">
        <f>NA()</f>
        <v>#N/A</v>
      </c>
      <c r="O50" s="161">
        <f>IF(ISNUMBER('実質公債費比率（分子）の構造'!O$53),'実質公債費比率（分子）の構造'!O$53,NA())</f>
        <v>63</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4148</v>
      </c>
      <c r="E56" s="160"/>
      <c r="F56" s="160"/>
      <c r="G56" s="160">
        <f>'将来負担比率（分子）の構造'!J$52</f>
        <v>4146</v>
      </c>
      <c r="H56" s="160"/>
      <c r="I56" s="160"/>
      <c r="J56" s="160">
        <f>'将来負担比率（分子）の構造'!K$52</f>
        <v>4014</v>
      </c>
      <c r="K56" s="160"/>
      <c r="L56" s="160"/>
      <c r="M56" s="160">
        <f>'将来負担比率（分子）の構造'!L$52</f>
        <v>3983</v>
      </c>
      <c r="N56" s="160"/>
      <c r="O56" s="160"/>
      <c r="P56" s="160">
        <f>'将来負担比率（分子）の構造'!M$52</f>
        <v>3904</v>
      </c>
    </row>
    <row r="57" spans="1:16" x14ac:dyDescent="0.2">
      <c r="A57" s="160" t="s">
        <v>36</v>
      </c>
      <c r="B57" s="160"/>
      <c r="C57" s="160"/>
      <c r="D57" s="160">
        <f>'将来負担比率（分子）の構造'!I$51</f>
        <v>524</v>
      </c>
      <c r="E57" s="160"/>
      <c r="F57" s="160"/>
      <c r="G57" s="160">
        <f>'将来負担比率（分子）の構造'!J$51</f>
        <v>482</v>
      </c>
      <c r="H57" s="160"/>
      <c r="I57" s="160"/>
      <c r="J57" s="160">
        <f>'将来負担比率（分子）の構造'!K$51</f>
        <v>438</v>
      </c>
      <c r="K57" s="160"/>
      <c r="L57" s="160"/>
      <c r="M57" s="160">
        <f>'将来負担比率（分子）の構造'!L$51</f>
        <v>394</v>
      </c>
      <c r="N57" s="160"/>
      <c r="O57" s="160"/>
      <c r="P57" s="160">
        <f>'将来負担比率（分子）の構造'!M$51</f>
        <v>485</v>
      </c>
    </row>
    <row r="58" spans="1:16" x14ac:dyDescent="0.2">
      <c r="A58" s="160" t="s">
        <v>35</v>
      </c>
      <c r="B58" s="160"/>
      <c r="C58" s="160"/>
      <c r="D58" s="160">
        <f>'将来負担比率（分子）の構造'!I$50</f>
        <v>3375</v>
      </c>
      <c r="E58" s="160"/>
      <c r="F58" s="160"/>
      <c r="G58" s="160">
        <f>'将来負担比率（分子）の構造'!J$50</f>
        <v>3382</v>
      </c>
      <c r="H58" s="160"/>
      <c r="I58" s="160"/>
      <c r="J58" s="160">
        <f>'将来負担比率（分子）の構造'!K$50</f>
        <v>3786</v>
      </c>
      <c r="K58" s="160"/>
      <c r="L58" s="160"/>
      <c r="M58" s="160">
        <f>'将来負担比率（分子）の構造'!L$50</f>
        <v>4242</v>
      </c>
      <c r="N58" s="160"/>
      <c r="O58" s="160"/>
      <c r="P58" s="160">
        <f>'将来負担比率（分子）の構造'!M$50</f>
        <v>4592</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895</v>
      </c>
      <c r="C62" s="160"/>
      <c r="D62" s="160"/>
      <c r="E62" s="160">
        <f>'将来負担比率（分子）の構造'!J$45</f>
        <v>814</v>
      </c>
      <c r="F62" s="160"/>
      <c r="G62" s="160"/>
      <c r="H62" s="160">
        <f>'将来負担比率（分子）の構造'!K$45</f>
        <v>802</v>
      </c>
      <c r="I62" s="160"/>
      <c r="J62" s="160"/>
      <c r="K62" s="160">
        <f>'将来負担比率（分子）の構造'!L$45</f>
        <v>776</v>
      </c>
      <c r="L62" s="160"/>
      <c r="M62" s="160"/>
      <c r="N62" s="160">
        <f>'将来負担比率（分子）の構造'!M$45</f>
        <v>761</v>
      </c>
      <c r="O62" s="160"/>
      <c r="P62" s="160"/>
    </row>
    <row r="63" spans="1:16" x14ac:dyDescent="0.2">
      <c r="A63" s="160" t="s">
        <v>28</v>
      </c>
      <c r="B63" s="160">
        <f>'将来負担比率（分子）の構造'!I$44</f>
        <v>7</v>
      </c>
      <c r="C63" s="160"/>
      <c r="D63" s="160"/>
      <c r="E63" s="160">
        <f>'将来負担比率（分子）の構造'!J$44</f>
        <v>9</v>
      </c>
      <c r="F63" s="160"/>
      <c r="G63" s="160"/>
      <c r="H63" s="160">
        <f>'将来負担比率（分子）の構造'!K$44</f>
        <v>9</v>
      </c>
      <c r="I63" s="160"/>
      <c r="J63" s="160"/>
      <c r="K63" s="160">
        <f>'将来負担比率（分子）の構造'!L$44</f>
        <v>8</v>
      </c>
      <c r="L63" s="160"/>
      <c r="M63" s="160"/>
      <c r="N63" s="160">
        <f>'将来負担比率（分子）の構造'!M$44</f>
        <v>7</v>
      </c>
      <c r="O63" s="160"/>
      <c r="P63" s="160"/>
    </row>
    <row r="64" spans="1:16" x14ac:dyDescent="0.2">
      <c r="A64" s="160" t="s">
        <v>27</v>
      </c>
      <c r="B64" s="160">
        <f>'将来負担比率（分子）の構造'!I$43</f>
        <v>1425</v>
      </c>
      <c r="C64" s="160"/>
      <c r="D64" s="160"/>
      <c r="E64" s="160">
        <f>'将来負担比率（分子）の構造'!J$43</f>
        <v>1356</v>
      </c>
      <c r="F64" s="160"/>
      <c r="G64" s="160"/>
      <c r="H64" s="160">
        <f>'将来負担比率（分子）の構造'!K$43</f>
        <v>1286</v>
      </c>
      <c r="I64" s="160"/>
      <c r="J64" s="160"/>
      <c r="K64" s="160">
        <f>'将来負担比率（分子）の構造'!L$43</f>
        <v>1234</v>
      </c>
      <c r="L64" s="160"/>
      <c r="M64" s="160"/>
      <c r="N64" s="160">
        <f>'将来負担比率（分子）の構造'!M$43</f>
        <v>1156</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3979</v>
      </c>
      <c r="C66" s="160"/>
      <c r="D66" s="160"/>
      <c r="E66" s="160">
        <f>'将来負担比率（分子）の構造'!J$41</f>
        <v>3968</v>
      </c>
      <c r="F66" s="160"/>
      <c r="G66" s="160"/>
      <c r="H66" s="160">
        <f>'将来負担比率（分子）の構造'!K$41</f>
        <v>3789</v>
      </c>
      <c r="I66" s="160"/>
      <c r="J66" s="160"/>
      <c r="K66" s="160">
        <f>'将来負担比率（分子）の構造'!L$41</f>
        <v>3614</v>
      </c>
      <c r="L66" s="160"/>
      <c r="M66" s="160"/>
      <c r="N66" s="160">
        <f>'将来負担比率（分子）の構造'!M$41</f>
        <v>3508</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494</v>
      </c>
      <c r="C72" s="164">
        <f>基金残高に係る経年分析!G55</f>
        <v>495</v>
      </c>
      <c r="D72" s="164">
        <f>基金残高に係る経年分析!H55</f>
        <v>496</v>
      </c>
    </row>
    <row r="73" spans="1:16" x14ac:dyDescent="0.2">
      <c r="A73" s="163" t="s">
        <v>72</v>
      </c>
      <c r="B73" s="164">
        <f>基金残高に係る経年分析!F56</f>
        <v>1674</v>
      </c>
      <c r="C73" s="164">
        <f>基金残高に係る経年分析!G56</f>
        <v>1924</v>
      </c>
      <c r="D73" s="164">
        <f>基金残高に係る経年分析!H56</f>
        <v>1845</v>
      </c>
    </row>
    <row r="74" spans="1:16" x14ac:dyDescent="0.2">
      <c r="A74" s="163" t="s">
        <v>73</v>
      </c>
      <c r="B74" s="164">
        <f>基金残高に係る経年分析!F57</f>
        <v>1520</v>
      </c>
      <c r="C74" s="164">
        <f>基金残高に係る経年分析!G57</f>
        <v>1636</v>
      </c>
      <c r="D74" s="164">
        <f>基金残高に係る経年分析!H57</f>
        <v>2050</v>
      </c>
    </row>
  </sheetData>
  <sheetProtection algorithmName="SHA-512" hashValue="rlpkbIXZZAq2f7pmS9z4vme4YxWHXxzPwB3wsDT7VQfuHx0dtVqjea9AGL87vpETRgiPsa20JYS4dW/a6MPaRQ==" saltValue="OiEa7KTEqV1V1IVv+GRE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221</v>
      </c>
      <c r="C5" s="646"/>
      <c r="D5" s="646"/>
      <c r="E5" s="646"/>
      <c r="F5" s="646"/>
      <c r="G5" s="646"/>
      <c r="H5" s="646"/>
      <c r="I5" s="646"/>
      <c r="J5" s="646"/>
      <c r="K5" s="646"/>
      <c r="L5" s="646"/>
      <c r="M5" s="646"/>
      <c r="N5" s="646"/>
      <c r="O5" s="646"/>
      <c r="P5" s="646"/>
      <c r="Q5" s="647"/>
      <c r="R5" s="648">
        <v>279776</v>
      </c>
      <c r="S5" s="649"/>
      <c r="T5" s="649"/>
      <c r="U5" s="649"/>
      <c r="V5" s="649"/>
      <c r="W5" s="649"/>
      <c r="X5" s="649"/>
      <c r="Y5" s="650"/>
      <c r="Z5" s="651">
        <v>6.8</v>
      </c>
      <c r="AA5" s="651"/>
      <c r="AB5" s="651"/>
      <c r="AC5" s="651"/>
      <c r="AD5" s="652">
        <v>279776</v>
      </c>
      <c r="AE5" s="652"/>
      <c r="AF5" s="652"/>
      <c r="AG5" s="652"/>
      <c r="AH5" s="652"/>
      <c r="AI5" s="652"/>
      <c r="AJ5" s="652"/>
      <c r="AK5" s="652"/>
      <c r="AL5" s="653">
        <v>12</v>
      </c>
      <c r="AM5" s="654"/>
      <c r="AN5" s="654"/>
      <c r="AO5" s="655"/>
      <c r="AP5" s="645" t="s">
        <v>222</v>
      </c>
      <c r="AQ5" s="646"/>
      <c r="AR5" s="646"/>
      <c r="AS5" s="646"/>
      <c r="AT5" s="646"/>
      <c r="AU5" s="646"/>
      <c r="AV5" s="646"/>
      <c r="AW5" s="646"/>
      <c r="AX5" s="646"/>
      <c r="AY5" s="646"/>
      <c r="AZ5" s="646"/>
      <c r="BA5" s="646"/>
      <c r="BB5" s="646"/>
      <c r="BC5" s="646"/>
      <c r="BD5" s="646"/>
      <c r="BE5" s="646"/>
      <c r="BF5" s="647"/>
      <c r="BG5" s="659">
        <v>278188</v>
      </c>
      <c r="BH5" s="660"/>
      <c r="BI5" s="660"/>
      <c r="BJ5" s="660"/>
      <c r="BK5" s="660"/>
      <c r="BL5" s="660"/>
      <c r="BM5" s="660"/>
      <c r="BN5" s="661"/>
      <c r="BO5" s="662">
        <v>99.4</v>
      </c>
      <c r="BP5" s="662"/>
      <c r="BQ5" s="662"/>
      <c r="BR5" s="662"/>
      <c r="BS5" s="663">
        <v>2991</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2">
      <c r="B6" s="656" t="s">
        <v>226</v>
      </c>
      <c r="C6" s="657"/>
      <c r="D6" s="657"/>
      <c r="E6" s="657"/>
      <c r="F6" s="657"/>
      <c r="G6" s="657"/>
      <c r="H6" s="657"/>
      <c r="I6" s="657"/>
      <c r="J6" s="657"/>
      <c r="K6" s="657"/>
      <c r="L6" s="657"/>
      <c r="M6" s="657"/>
      <c r="N6" s="657"/>
      <c r="O6" s="657"/>
      <c r="P6" s="657"/>
      <c r="Q6" s="658"/>
      <c r="R6" s="659">
        <v>37544</v>
      </c>
      <c r="S6" s="660"/>
      <c r="T6" s="660"/>
      <c r="U6" s="660"/>
      <c r="V6" s="660"/>
      <c r="W6" s="660"/>
      <c r="X6" s="660"/>
      <c r="Y6" s="661"/>
      <c r="Z6" s="662">
        <v>0.9</v>
      </c>
      <c r="AA6" s="662"/>
      <c r="AB6" s="662"/>
      <c r="AC6" s="662"/>
      <c r="AD6" s="663">
        <v>37544</v>
      </c>
      <c r="AE6" s="663"/>
      <c r="AF6" s="663"/>
      <c r="AG6" s="663"/>
      <c r="AH6" s="663"/>
      <c r="AI6" s="663"/>
      <c r="AJ6" s="663"/>
      <c r="AK6" s="663"/>
      <c r="AL6" s="664">
        <v>1.6</v>
      </c>
      <c r="AM6" s="665"/>
      <c r="AN6" s="665"/>
      <c r="AO6" s="666"/>
      <c r="AP6" s="656" t="s">
        <v>227</v>
      </c>
      <c r="AQ6" s="657"/>
      <c r="AR6" s="657"/>
      <c r="AS6" s="657"/>
      <c r="AT6" s="657"/>
      <c r="AU6" s="657"/>
      <c r="AV6" s="657"/>
      <c r="AW6" s="657"/>
      <c r="AX6" s="657"/>
      <c r="AY6" s="657"/>
      <c r="AZ6" s="657"/>
      <c r="BA6" s="657"/>
      <c r="BB6" s="657"/>
      <c r="BC6" s="657"/>
      <c r="BD6" s="657"/>
      <c r="BE6" s="657"/>
      <c r="BF6" s="658"/>
      <c r="BG6" s="659">
        <v>278188</v>
      </c>
      <c r="BH6" s="660"/>
      <c r="BI6" s="660"/>
      <c r="BJ6" s="660"/>
      <c r="BK6" s="660"/>
      <c r="BL6" s="660"/>
      <c r="BM6" s="660"/>
      <c r="BN6" s="661"/>
      <c r="BO6" s="662">
        <v>99.4</v>
      </c>
      <c r="BP6" s="662"/>
      <c r="BQ6" s="662"/>
      <c r="BR6" s="662"/>
      <c r="BS6" s="663">
        <v>2991</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47791</v>
      </c>
      <c r="CS6" s="660"/>
      <c r="CT6" s="660"/>
      <c r="CU6" s="660"/>
      <c r="CV6" s="660"/>
      <c r="CW6" s="660"/>
      <c r="CX6" s="660"/>
      <c r="CY6" s="661"/>
      <c r="CZ6" s="653">
        <v>1.2</v>
      </c>
      <c r="DA6" s="654"/>
      <c r="DB6" s="654"/>
      <c r="DC6" s="673"/>
      <c r="DD6" s="668" t="s">
        <v>125</v>
      </c>
      <c r="DE6" s="660"/>
      <c r="DF6" s="660"/>
      <c r="DG6" s="660"/>
      <c r="DH6" s="660"/>
      <c r="DI6" s="660"/>
      <c r="DJ6" s="660"/>
      <c r="DK6" s="660"/>
      <c r="DL6" s="660"/>
      <c r="DM6" s="660"/>
      <c r="DN6" s="660"/>
      <c r="DO6" s="660"/>
      <c r="DP6" s="661"/>
      <c r="DQ6" s="668">
        <v>47791</v>
      </c>
      <c r="DR6" s="660"/>
      <c r="DS6" s="660"/>
      <c r="DT6" s="660"/>
      <c r="DU6" s="660"/>
      <c r="DV6" s="660"/>
      <c r="DW6" s="660"/>
      <c r="DX6" s="660"/>
      <c r="DY6" s="660"/>
      <c r="DZ6" s="660"/>
      <c r="EA6" s="660"/>
      <c r="EB6" s="660"/>
      <c r="EC6" s="669"/>
    </row>
    <row r="7" spans="2:143" ht="11.25" customHeight="1" x14ac:dyDescent="0.2">
      <c r="B7" s="656" t="s">
        <v>229</v>
      </c>
      <c r="C7" s="657"/>
      <c r="D7" s="657"/>
      <c r="E7" s="657"/>
      <c r="F7" s="657"/>
      <c r="G7" s="657"/>
      <c r="H7" s="657"/>
      <c r="I7" s="657"/>
      <c r="J7" s="657"/>
      <c r="K7" s="657"/>
      <c r="L7" s="657"/>
      <c r="M7" s="657"/>
      <c r="N7" s="657"/>
      <c r="O7" s="657"/>
      <c r="P7" s="657"/>
      <c r="Q7" s="658"/>
      <c r="R7" s="659">
        <v>557</v>
      </c>
      <c r="S7" s="660"/>
      <c r="T7" s="660"/>
      <c r="U7" s="660"/>
      <c r="V7" s="660"/>
      <c r="W7" s="660"/>
      <c r="X7" s="660"/>
      <c r="Y7" s="661"/>
      <c r="Z7" s="662">
        <v>0</v>
      </c>
      <c r="AA7" s="662"/>
      <c r="AB7" s="662"/>
      <c r="AC7" s="662"/>
      <c r="AD7" s="663">
        <v>557</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144908</v>
      </c>
      <c r="BH7" s="660"/>
      <c r="BI7" s="660"/>
      <c r="BJ7" s="660"/>
      <c r="BK7" s="660"/>
      <c r="BL7" s="660"/>
      <c r="BM7" s="660"/>
      <c r="BN7" s="661"/>
      <c r="BO7" s="662">
        <v>51.8</v>
      </c>
      <c r="BP7" s="662"/>
      <c r="BQ7" s="662"/>
      <c r="BR7" s="662"/>
      <c r="BS7" s="663">
        <v>2991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993928</v>
      </c>
      <c r="CS7" s="660"/>
      <c r="CT7" s="660"/>
      <c r="CU7" s="660"/>
      <c r="CV7" s="660"/>
      <c r="CW7" s="660"/>
      <c r="CX7" s="660"/>
      <c r="CY7" s="661"/>
      <c r="CZ7" s="662">
        <v>24.8</v>
      </c>
      <c r="DA7" s="662"/>
      <c r="DB7" s="662"/>
      <c r="DC7" s="662"/>
      <c r="DD7" s="668">
        <v>128162</v>
      </c>
      <c r="DE7" s="660"/>
      <c r="DF7" s="660"/>
      <c r="DG7" s="660"/>
      <c r="DH7" s="660"/>
      <c r="DI7" s="660"/>
      <c r="DJ7" s="660"/>
      <c r="DK7" s="660"/>
      <c r="DL7" s="660"/>
      <c r="DM7" s="660"/>
      <c r="DN7" s="660"/>
      <c r="DO7" s="660"/>
      <c r="DP7" s="661"/>
      <c r="DQ7" s="668">
        <v>743418</v>
      </c>
      <c r="DR7" s="660"/>
      <c r="DS7" s="660"/>
      <c r="DT7" s="660"/>
      <c r="DU7" s="660"/>
      <c r="DV7" s="660"/>
      <c r="DW7" s="660"/>
      <c r="DX7" s="660"/>
      <c r="DY7" s="660"/>
      <c r="DZ7" s="660"/>
      <c r="EA7" s="660"/>
      <c r="EB7" s="660"/>
      <c r="EC7" s="669"/>
    </row>
    <row r="8" spans="2:143" ht="11.25" customHeight="1" x14ac:dyDescent="0.2">
      <c r="B8" s="656" t="s">
        <v>232</v>
      </c>
      <c r="C8" s="657"/>
      <c r="D8" s="657"/>
      <c r="E8" s="657"/>
      <c r="F8" s="657"/>
      <c r="G8" s="657"/>
      <c r="H8" s="657"/>
      <c r="I8" s="657"/>
      <c r="J8" s="657"/>
      <c r="K8" s="657"/>
      <c r="L8" s="657"/>
      <c r="M8" s="657"/>
      <c r="N8" s="657"/>
      <c r="O8" s="657"/>
      <c r="P8" s="657"/>
      <c r="Q8" s="658"/>
      <c r="R8" s="659">
        <v>797</v>
      </c>
      <c r="S8" s="660"/>
      <c r="T8" s="660"/>
      <c r="U8" s="660"/>
      <c r="V8" s="660"/>
      <c r="W8" s="660"/>
      <c r="X8" s="660"/>
      <c r="Y8" s="661"/>
      <c r="Z8" s="662">
        <v>0</v>
      </c>
      <c r="AA8" s="662"/>
      <c r="AB8" s="662"/>
      <c r="AC8" s="662"/>
      <c r="AD8" s="663">
        <v>797</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5731</v>
      </c>
      <c r="BH8" s="660"/>
      <c r="BI8" s="660"/>
      <c r="BJ8" s="660"/>
      <c r="BK8" s="660"/>
      <c r="BL8" s="660"/>
      <c r="BM8" s="660"/>
      <c r="BN8" s="661"/>
      <c r="BO8" s="662">
        <v>2</v>
      </c>
      <c r="BP8" s="662"/>
      <c r="BQ8" s="662"/>
      <c r="BR8" s="662"/>
      <c r="BS8" s="668" t="s">
        <v>125</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610670</v>
      </c>
      <c r="CS8" s="660"/>
      <c r="CT8" s="660"/>
      <c r="CU8" s="660"/>
      <c r="CV8" s="660"/>
      <c r="CW8" s="660"/>
      <c r="CX8" s="660"/>
      <c r="CY8" s="661"/>
      <c r="CZ8" s="662">
        <v>15.2</v>
      </c>
      <c r="DA8" s="662"/>
      <c r="DB8" s="662"/>
      <c r="DC8" s="662"/>
      <c r="DD8" s="668" t="s">
        <v>235</v>
      </c>
      <c r="DE8" s="660"/>
      <c r="DF8" s="660"/>
      <c r="DG8" s="660"/>
      <c r="DH8" s="660"/>
      <c r="DI8" s="660"/>
      <c r="DJ8" s="660"/>
      <c r="DK8" s="660"/>
      <c r="DL8" s="660"/>
      <c r="DM8" s="660"/>
      <c r="DN8" s="660"/>
      <c r="DO8" s="660"/>
      <c r="DP8" s="661"/>
      <c r="DQ8" s="668">
        <v>386608</v>
      </c>
      <c r="DR8" s="660"/>
      <c r="DS8" s="660"/>
      <c r="DT8" s="660"/>
      <c r="DU8" s="660"/>
      <c r="DV8" s="660"/>
      <c r="DW8" s="660"/>
      <c r="DX8" s="660"/>
      <c r="DY8" s="660"/>
      <c r="DZ8" s="660"/>
      <c r="EA8" s="660"/>
      <c r="EB8" s="660"/>
      <c r="EC8" s="669"/>
    </row>
    <row r="9" spans="2:143" ht="11.25" customHeight="1" x14ac:dyDescent="0.2">
      <c r="B9" s="656" t="s">
        <v>236</v>
      </c>
      <c r="C9" s="657"/>
      <c r="D9" s="657"/>
      <c r="E9" s="657"/>
      <c r="F9" s="657"/>
      <c r="G9" s="657"/>
      <c r="H9" s="657"/>
      <c r="I9" s="657"/>
      <c r="J9" s="657"/>
      <c r="K9" s="657"/>
      <c r="L9" s="657"/>
      <c r="M9" s="657"/>
      <c r="N9" s="657"/>
      <c r="O9" s="657"/>
      <c r="P9" s="657"/>
      <c r="Q9" s="658"/>
      <c r="R9" s="659">
        <v>811</v>
      </c>
      <c r="S9" s="660"/>
      <c r="T9" s="660"/>
      <c r="U9" s="660"/>
      <c r="V9" s="660"/>
      <c r="W9" s="660"/>
      <c r="X9" s="660"/>
      <c r="Y9" s="661"/>
      <c r="Z9" s="662">
        <v>0</v>
      </c>
      <c r="AA9" s="662"/>
      <c r="AB9" s="662"/>
      <c r="AC9" s="662"/>
      <c r="AD9" s="663">
        <v>811</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122563</v>
      </c>
      <c r="BH9" s="660"/>
      <c r="BI9" s="660"/>
      <c r="BJ9" s="660"/>
      <c r="BK9" s="660"/>
      <c r="BL9" s="660"/>
      <c r="BM9" s="660"/>
      <c r="BN9" s="661"/>
      <c r="BO9" s="662">
        <v>43.8</v>
      </c>
      <c r="BP9" s="662"/>
      <c r="BQ9" s="662"/>
      <c r="BR9" s="662"/>
      <c r="BS9" s="668" t="s">
        <v>125</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383869</v>
      </c>
      <c r="CS9" s="660"/>
      <c r="CT9" s="660"/>
      <c r="CU9" s="660"/>
      <c r="CV9" s="660"/>
      <c r="CW9" s="660"/>
      <c r="CX9" s="660"/>
      <c r="CY9" s="661"/>
      <c r="CZ9" s="662">
        <v>9.6</v>
      </c>
      <c r="DA9" s="662"/>
      <c r="DB9" s="662"/>
      <c r="DC9" s="662"/>
      <c r="DD9" s="668">
        <v>8910</v>
      </c>
      <c r="DE9" s="660"/>
      <c r="DF9" s="660"/>
      <c r="DG9" s="660"/>
      <c r="DH9" s="660"/>
      <c r="DI9" s="660"/>
      <c r="DJ9" s="660"/>
      <c r="DK9" s="660"/>
      <c r="DL9" s="660"/>
      <c r="DM9" s="660"/>
      <c r="DN9" s="660"/>
      <c r="DO9" s="660"/>
      <c r="DP9" s="661"/>
      <c r="DQ9" s="668">
        <v>351460</v>
      </c>
      <c r="DR9" s="660"/>
      <c r="DS9" s="660"/>
      <c r="DT9" s="660"/>
      <c r="DU9" s="660"/>
      <c r="DV9" s="660"/>
      <c r="DW9" s="660"/>
      <c r="DX9" s="660"/>
      <c r="DY9" s="660"/>
      <c r="DZ9" s="660"/>
      <c r="EA9" s="660"/>
      <c r="EB9" s="660"/>
      <c r="EC9" s="669"/>
    </row>
    <row r="10" spans="2:143" ht="11.25" customHeight="1" x14ac:dyDescent="0.2">
      <c r="B10" s="656" t="s">
        <v>239</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235</v>
      </c>
      <c r="AA10" s="662"/>
      <c r="AB10" s="662"/>
      <c r="AC10" s="662"/>
      <c r="AD10" s="663" t="s">
        <v>125</v>
      </c>
      <c r="AE10" s="663"/>
      <c r="AF10" s="663"/>
      <c r="AG10" s="663"/>
      <c r="AH10" s="663"/>
      <c r="AI10" s="663"/>
      <c r="AJ10" s="663"/>
      <c r="AK10" s="663"/>
      <c r="AL10" s="664" t="s">
        <v>125</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9522</v>
      </c>
      <c r="BH10" s="660"/>
      <c r="BI10" s="660"/>
      <c r="BJ10" s="660"/>
      <c r="BK10" s="660"/>
      <c r="BL10" s="660"/>
      <c r="BM10" s="660"/>
      <c r="BN10" s="661"/>
      <c r="BO10" s="662">
        <v>3.4</v>
      </c>
      <c r="BP10" s="662"/>
      <c r="BQ10" s="662"/>
      <c r="BR10" s="662"/>
      <c r="BS10" s="668">
        <v>1587</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4228</v>
      </c>
      <c r="CS10" s="660"/>
      <c r="CT10" s="660"/>
      <c r="CU10" s="660"/>
      <c r="CV10" s="660"/>
      <c r="CW10" s="660"/>
      <c r="CX10" s="660"/>
      <c r="CY10" s="661"/>
      <c r="CZ10" s="662">
        <v>0.1</v>
      </c>
      <c r="DA10" s="662"/>
      <c r="DB10" s="662"/>
      <c r="DC10" s="662"/>
      <c r="DD10" s="668" t="s">
        <v>125</v>
      </c>
      <c r="DE10" s="660"/>
      <c r="DF10" s="660"/>
      <c r="DG10" s="660"/>
      <c r="DH10" s="660"/>
      <c r="DI10" s="660"/>
      <c r="DJ10" s="660"/>
      <c r="DK10" s="660"/>
      <c r="DL10" s="660"/>
      <c r="DM10" s="660"/>
      <c r="DN10" s="660"/>
      <c r="DO10" s="660"/>
      <c r="DP10" s="661"/>
      <c r="DQ10" s="668">
        <v>4228</v>
      </c>
      <c r="DR10" s="660"/>
      <c r="DS10" s="660"/>
      <c r="DT10" s="660"/>
      <c r="DU10" s="660"/>
      <c r="DV10" s="660"/>
      <c r="DW10" s="660"/>
      <c r="DX10" s="660"/>
      <c r="DY10" s="660"/>
      <c r="DZ10" s="660"/>
      <c r="EA10" s="660"/>
      <c r="EB10" s="660"/>
      <c r="EC10" s="669"/>
    </row>
    <row r="11" spans="2:143" ht="11.25" customHeight="1" x14ac:dyDescent="0.2">
      <c r="B11" s="656" t="s">
        <v>242</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125</v>
      </c>
      <c r="AA11" s="662"/>
      <c r="AB11" s="662"/>
      <c r="AC11" s="662"/>
      <c r="AD11" s="663" t="s">
        <v>125</v>
      </c>
      <c r="AE11" s="663"/>
      <c r="AF11" s="663"/>
      <c r="AG11" s="663"/>
      <c r="AH11" s="663"/>
      <c r="AI11" s="663"/>
      <c r="AJ11" s="663"/>
      <c r="AK11" s="663"/>
      <c r="AL11" s="664" t="s">
        <v>125</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7092</v>
      </c>
      <c r="BH11" s="660"/>
      <c r="BI11" s="660"/>
      <c r="BJ11" s="660"/>
      <c r="BK11" s="660"/>
      <c r="BL11" s="660"/>
      <c r="BM11" s="660"/>
      <c r="BN11" s="661"/>
      <c r="BO11" s="662">
        <v>2.5</v>
      </c>
      <c r="BP11" s="662"/>
      <c r="BQ11" s="662"/>
      <c r="BR11" s="662"/>
      <c r="BS11" s="668">
        <v>1404</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358562</v>
      </c>
      <c r="CS11" s="660"/>
      <c r="CT11" s="660"/>
      <c r="CU11" s="660"/>
      <c r="CV11" s="660"/>
      <c r="CW11" s="660"/>
      <c r="CX11" s="660"/>
      <c r="CY11" s="661"/>
      <c r="CZ11" s="662">
        <v>9</v>
      </c>
      <c r="DA11" s="662"/>
      <c r="DB11" s="662"/>
      <c r="DC11" s="662"/>
      <c r="DD11" s="668">
        <v>186548</v>
      </c>
      <c r="DE11" s="660"/>
      <c r="DF11" s="660"/>
      <c r="DG11" s="660"/>
      <c r="DH11" s="660"/>
      <c r="DI11" s="660"/>
      <c r="DJ11" s="660"/>
      <c r="DK11" s="660"/>
      <c r="DL11" s="660"/>
      <c r="DM11" s="660"/>
      <c r="DN11" s="660"/>
      <c r="DO11" s="660"/>
      <c r="DP11" s="661"/>
      <c r="DQ11" s="668">
        <v>130470</v>
      </c>
      <c r="DR11" s="660"/>
      <c r="DS11" s="660"/>
      <c r="DT11" s="660"/>
      <c r="DU11" s="660"/>
      <c r="DV11" s="660"/>
      <c r="DW11" s="660"/>
      <c r="DX11" s="660"/>
      <c r="DY11" s="660"/>
      <c r="DZ11" s="660"/>
      <c r="EA11" s="660"/>
      <c r="EB11" s="660"/>
      <c r="EC11" s="669"/>
    </row>
    <row r="12" spans="2:143" ht="11.25" customHeight="1" x14ac:dyDescent="0.2">
      <c r="B12" s="656" t="s">
        <v>245</v>
      </c>
      <c r="C12" s="657"/>
      <c r="D12" s="657"/>
      <c r="E12" s="657"/>
      <c r="F12" s="657"/>
      <c r="G12" s="657"/>
      <c r="H12" s="657"/>
      <c r="I12" s="657"/>
      <c r="J12" s="657"/>
      <c r="K12" s="657"/>
      <c r="L12" s="657"/>
      <c r="M12" s="657"/>
      <c r="N12" s="657"/>
      <c r="O12" s="657"/>
      <c r="P12" s="657"/>
      <c r="Q12" s="658"/>
      <c r="R12" s="659">
        <v>69687</v>
      </c>
      <c r="S12" s="660"/>
      <c r="T12" s="660"/>
      <c r="U12" s="660"/>
      <c r="V12" s="660"/>
      <c r="W12" s="660"/>
      <c r="X12" s="660"/>
      <c r="Y12" s="661"/>
      <c r="Z12" s="662">
        <v>1.7</v>
      </c>
      <c r="AA12" s="662"/>
      <c r="AB12" s="662"/>
      <c r="AC12" s="662"/>
      <c r="AD12" s="663">
        <v>69687</v>
      </c>
      <c r="AE12" s="663"/>
      <c r="AF12" s="663"/>
      <c r="AG12" s="663"/>
      <c r="AH12" s="663"/>
      <c r="AI12" s="663"/>
      <c r="AJ12" s="663"/>
      <c r="AK12" s="663"/>
      <c r="AL12" s="664">
        <v>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94999</v>
      </c>
      <c r="BH12" s="660"/>
      <c r="BI12" s="660"/>
      <c r="BJ12" s="660"/>
      <c r="BK12" s="660"/>
      <c r="BL12" s="660"/>
      <c r="BM12" s="660"/>
      <c r="BN12" s="661"/>
      <c r="BO12" s="662">
        <v>34</v>
      </c>
      <c r="BP12" s="662"/>
      <c r="BQ12" s="662"/>
      <c r="BR12" s="662"/>
      <c r="BS12" s="668" t="s">
        <v>125</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86283</v>
      </c>
      <c r="CS12" s="660"/>
      <c r="CT12" s="660"/>
      <c r="CU12" s="660"/>
      <c r="CV12" s="660"/>
      <c r="CW12" s="660"/>
      <c r="CX12" s="660"/>
      <c r="CY12" s="661"/>
      <c r="CZ12" s="662">
        <v>2.2000000000000002</v>
      </c>
      <c r="DA12" s="662"/>
      <c r="DB12" s="662"/>
      <c r="DC12" s="662"/>
      <c r="DD12" s="668">
        <v>6912</v>
      </c>
      <c r="DE12" s="660"/>
      <c r="DF12" s="660"/>
      <c r="DG12" s="660"/>
      <c r="DH12" s="660"/>
      <c r="DI12" s="660"/>
      <c r="DJ12" s="660"/>
      <c r="DK12" s="660"/>
      <c r="DL12" s="660"/>
      <c r="DM12" s="660"/>
      <c r="DN12" s="660"/>
      <c r="DO12" s="660"/>
      <c r="DP12" s="661"/>
      <c r="DQ12" s="668">
        <v>49123</v>
      </c>
      <c r="DR12" s="660"/>
      <c r="DS12" s="660"/>
      <c r="DT12" s="660"/>
      <c r="DU12" s="660"/>
      <c r="DV12" s="660"/>
      <c r="DW12" s="660"/>
      <c r="DX12" s="660"/>
      <c r="DY12" s="660"/>
      <c r="DZ12" s="660"/>
      <c r="EA12" s="660"/>
      <c r="EB12" s="660"/>
      <c r="EC12" s="669"/>
    </row>
    <row r="13" spans="2:143" ht="11.25" customHeight="1" x14ac:dyDescent="0.2">
      <c r="B13" s="656" t="s">
        <v>248</v>
      </c>
      <c r="C13" s="657"/>
      <c r="D13" s="657"/>
      <c r="E13" s="657"/>
      <c r="F13" s="657"/>
      <c r="G13" s="657"/>
      <c r="H13" s="657"/>
      <c r="I13" s="657"/>
      <c r="J13" s="657"/>
      <c r="K13" s="657"/>
      <c r="L13" s="657"/>
      <c r="M13" s="657"/>
      <c r="N13" s="657"/>
      <c r="O13" s="657"/>
      <c r="P13" s="657"/>
      <c r="Q13" s="658"/>
      <c r="R13" s="659" t="s">
        <v>235</v>
      </c>
      <c r="S13" s="660"/>
      <c r="T13" s="660"/>
      <c r="U13" s="660"/>
      <c r="V13" s="660"/>
      <c r="W13" s="660"/>
      <c r="X13" s="660"/>
      <c r="Y13" s="661"/>
      <c r="Z13" s="662" t="s">
        <v>125</v>
      </c>
      <c r="AA13" s="662"/>
      <c r="AB13" s="662"/>
      <c r="AC13" s="662"/>
      <c r="AD13" s="663" t="s">
        <v>235</v>
      </c>
      <c r="AE13" s="663"/>
      <c r="AF13" s="663"/>
      <c r="AG13" s="663"/>
      <c r="AH13" s="663"/>
      <c r="AI13" s="663"/>
      <c r="AJ13" s="663"/>
      <c r="AK13" s="663"/>
      <c r="AL13" s="664" t="s">
        <v>125</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93481</v>
      </c>
      <c r="BH13" s="660"/>
      <c r="BI13" s="660"/>
      <c r="BJ13" s="660"/>
      <c r="BK13" s="660"/>
      <c r="BL13" s="660"/>
      <c r="BM13" s="660"/>
      <c r="BN13" s="661"/>
      <c r="BO13" s="662">
        <v>33.4</v>
      </c>
      <c r="BP13" s="662"/>
      <c r="BQ13" s="662"/>
      <c r="BR13" s="662"/>
      <c r="BS13" s="668" t="s">
        <v>125</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355119</v>
      </c>
      <c r="CS13" s="660"/>
      <c r="CT13" s="660"/>
      <c r="CU13" s="660"/>
      <c r="CV13" s="660"/>
      <c r="CW13" s="660"/>
      <c r="CX13" s="660"/>
      <c r="CY13" s="661"/>
      <c r="CZ13" s="662">
        <v>8.9</v>
      </c>
      <c r="DA13" s="662"/>
      <c r="DB13" s="662"/>
      <c r="DC13" s="662"/>
      <c r="DD13" s="668">
        <v>165470</v>
      </c>
      <c r="DE13" s="660"/>
      <c r="DF13" s="660"/>
      <c r="DG13" s="660"/>
      <c r="DH13" s="660"/>
      <c r="DI13" s="660"/>
      <c r="DJ13" s="660"/>
      <c r="DK13" s="660"/>
      <c r="DL13" s="660"/>
      <c r="DM13" s="660"/>
      <c r="DN13" s="660"/>
      <c r="DO13" s="660"/>
      <c r="DP13" s="661"/>
      <c r="DQ13" s="668">
        <v>199137</v>
      </c>
      <c r="DR13" s="660"/>
      <c r="DS13" s="660"/>
      <c r="DT13" s="660"/>
      <c r="DU13" s="660"/>
      <c r="DV13" s="660"/>
      <c r="DW13" s="660"/>
      <c r="DX13" s="660"/>
      <c r="DY13" s="660"/>
      <c r="DZ13" s="660"/>
      <c r="EA13" s="660"/>
      <c r="EB13" s="660"/>
      <c r="EC13" s="669"/>
    </row>
    <row r="14" spans="2:143" ht="11.25" customHeight="1" x14ac:dyDescent="0.2">
      <c r="B14" s="656" t="s">
        <v>251</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125</v>
      </c>
      <c r="AA14" s="662"/>
      <c r="AB14" s="662"/>
      <c r="AC14" s="662"/>
      <c r="AD14" s="663" t="s">
        <v>125</v>
      </c>
      <c r="AE14" s="663"/>
      <c r="AF14" s="663"/>
      <c r="AG14" s="663"/>
      <c r="AH14" s="663"/>
      <c r="AI14" s="663"/>
      <c r="AJ14" s="663"/>
      <c r="AK14" s="663"/>
      <c r="AL14" s="664" t="s">
        <v>125</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9362</v>
      </c>
      <c r="BH14" s="660"/>
      <c r="BI14" s="660"/>
      <c r="BJ14" s="660"/>
      <c r="BK14" s="660"/>
      <c r="BL14" s="660"/>
      <c r="BM14" s="660"/>
      <c r="BN14" s="661"/>
      <c r="BO14" s="662">
        <v>3.3</v>
      </c>
      <c r="BP14" s="662"/>
      <c r="BQ14" s="662"/>
      <c r="BR14" s="662"/>
      <c r="BS14" s="668" t="s">
        <v>235</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139916</v>
      </c>
      <c r="CS14" s="660"/>
      <c r="CT14" s="660"/>
      <c r="CU14" s="660"/>
      <c r="CV14" s="660"/>
      <c r="CW14" s="660"/>
      <c r="CX14" s="660"/>
      <c r="CY14" s="661"/>
      <c r="CZ14" s="662">
        <v>3.5</v>
      </c>
      <c r="DA14" s="662"/>
      <c r="DB14" s="662"/>
      <c r="DC14" s="662"/>
      <c r="DD14" s="668">
        <v>4990</v>
      </c>
      <c r="DE14" s="660"/>
      <c r="DF14" s="660"/>
      <c r="DG14" s="660"/>
      <c r="DH14" s="660"/>
      <c r="DI14" s="660"/>
      <c r="DJ14" s="660"/>
      <c r="DK14" s="660"/>
      <c r="DL14" s="660"/>
      <c r="DM14" s="660"/>
      <c r="DN14" s="660"/>
      <c r="DO14" s="660"/>
      <c r="DP14" s="661"/>
      <c r="DQ14" s="668">
        <v>135016</v>
      </c>
      <c r="DR14" s="660"/>
      <c r="DS14" s="660"/>
      <c r="DT14" s="660"/>
      <c r="DU14" s="660"/>
      <c r="DV14" s="660"/>
      <c r="DW14" s="660"/>
      <c r="DX14" s="660"/>
      <c r="DY14" s="660"/>
      <c r="DZ14" s="660"/>
      <c r="EA14" s="660"/>
      <c r="EB14" s="660"/>
      <c r="EC14" s="669"/>
    </row>
    <row r="15" spans="2:143" ht="11.25" customHeight="1" x14ac:dyDescent="0.2">
      <c r="B15" s="656" t="s">
        <v>254</v>
      </c>
      <c r="C15" s="657"/>
      <c r="D15" s="657"/>
      <c r="E15" s="657"/>
      <c r="F15" s="657"/>
      <c r="G15" s="657"/>
      <c r="H15" s="657"/>
      <c r="I15" s="657"/>
      <c r="J15" s="657"/>
      <c r="K15" s="657"/>
      <c r="L15" s="657"/>
      <c r="M15" s="657"/>
      <c r="N15" s="657"/>
      <c r="O15" s="657"/>
      <c r="P15" s="657"/>
      <c r="Q15" s="658"/>
      <c r="R15" s="659">
        <v>9423</v>
      </c>
      <c r="S15" s="660"/>
      <c r="T15" s="660"/>
      <c r="U15" s="660"/>
      <c r="V15" s="660"/>
      <c r="W15" s="660"/>
      <c r="X15" s="660"/>
      <c r="Y15" s="661"/>
      <c r="Z15" s="662">
        <v>0.2</v>
      </c>
      <c r="AA15" s="662"/>
      <c r="AB15" s="662"/>
      <c r="AC15" s="662"/>
      <c r="AD15" s="663">
        <v>9423</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28919</v>
      </c>
      <c r="BH15" s="660"/>
      <c r="BI15" s="660"/>
      <c r="BJ15" s="660"/>
      <c r="BK15" s="660"/>
      <c r="BL15" s="660"/>
      <c r="BM15" s="660"/>
      <c r="BN15" s="661"/>
      <c r="BO15" s="662">
        <v>10.3</v>
      </c>
      <c r="BP15" s="662"/>
      <c r="BQ15" s="662"/>
      <c r="BR15" s="662"/>
      <c r="BS15" s="668" t="s">
        <v>235</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446901</v>
      </c>
      <c r="CS15" s="660"/>
      <c r="CT15" s="660"/>
      <c r="CU15" s="660"/>
      <c r="CV15" s="660"/>
      <c r="CW15" s="660"/>
      <c r="CX15" s="660"/>
      <c r="CY15" s="661"/>
      <c r="CZ15" s="662">
        <v>11.2</v>
      </c>
      <c r="DA15" s="662"/>
      <c r="DB15" s="662"/>
      <c r="DC15" s="662"/>
      <c r="DD15" s="668">
        <v>204030</v>
      </c>
      <c r="DE15" s="660"/>
      <c r="DF15" s="660"/>
      <c r="DG15" s="660"/>
      <c r="DH15" s="660"/>
      <c r="DI15" s="660"/>
      <c r="DJ15" s="660"/>
      <c r="DK15" s="660"/>
      <c r="DL15" s="660"/>
      <c r="DM15" s="660"/>
      <c r="DN15" s="660"/>
      <c r="DO15" s="660"/>
      <c r="DP15" s="661"/>
      <c r="DQ15" s="668">
        <v>218216</v>
      </c>
      <c r="DR15" s="660"/>
      <c r="DS15" s="660"/>
      <c r="DT15" s="660"/>
      <c r="DU15" s="660"/>
      <c r="DV15" s="660"/>
      <c r="DW15" s="660"/>
      <c r="DX15" s="660"/>
      <c r="DY15" s="660"/>
      <c r="DZ15" s="660"/>
      <c r="EA15" s="660"/>
      <c r="EB15" s="660"/>
      <c r="EC15" s="669"/>
    </row>
    <row r="16" spans="2:143" ht="11.25" customHeight="1" x14ac:dyDescent="0.2">
      <c r="B16" s="656" t="s">
        <v>257</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125</v>
      </c>
      <c r="AA16" s="662"/>
      <c r="AB16" s="662"/>
      <c r="AC16" s="662"/>
      <c r="AD16" s="663" t="s">
        <v>125</v>
      </c>
      <c r="AE16" s="663"/>
      <c r="AF16" s="663"/>
      <c r="AG16" s="663"/>
      <c r="AH16" s="663"/>
      <c r="AI16" s="663"/>
      <c r="AJ16" s="663"/>
      <c r="AK16" s="663"/>
      <c r="AL16" s="664" t="s">
        <v>125</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125</v>
      </c>
      <c r="BH16" s="660"/>
      <c r="BI16" s="660"/>
      <c r="BJ16" s="660"/>
      <c r="BK16" s="660"/>
      <c r="BL16" s="660"/>
      <c r="BM16" s="660"/>
      <c r="BN16" s="661"/>
      <c r="BO16" s="662" t="s">
        <v>125</v>
      </c>
      <c r="BP16" s="662"/>
      <c r="BQ16" s="662"/>
      <c r="BR16" s="662"/>
      <c r="BS16" s="668" t="s">
        <v>125</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133</v>
      </c>
      <c r="CS16" s="660"/>
      <c r="CT16" s="660"/>
      <c r="CU16" s="660"/>
      <c r="CV16" s="660"/>
      <c r="CW16" s="660"/>
      <c r="CX16" s="660"/>
      <c r="CY16" s="661"/>
      <c r="CZ16" s="662" t="s">
        <v>235</v>
      </c>
      <c r="DA16" s="662"/>
      <c r="DB16" s="662"/>
      <c r="DC16" s="662"/>
      <c r="DD16" s="668" t="s">
        <v>125</v>
      </c>
      <c r="DE16" s="660"/>
      <c r="DF16" s="660"/>
      <c r="DG16" s="660"/>
      <c r="DH16" s="660"/>
      <c r="DI16" s="660"/>
      <c r="DJ16" s="660"/>
      <c r="DK16" s="660"/>
      <c r="DL16" s="660"/>
      <c r="DM16" s="660"/>
      <c r="DN16" s="660"/>
      <c r="DO16" s="660"/>
      <c r="DP16" s="661"/>
      <c r="DQ16" s="668" t="s">
        <v>125</v>
      </c>
      <c r="DR16" s="660"/>
      <c r="DS16" s="660"/>
      <c r="DT16" s="660"/>
      <c r="DU16" s="660"/>
      <c r="DV16" s="660"/>
      <c r="DW16" s="660"/>
      <c r="DX16" s="660"/>
      <c r="DY16" s="660"/>
      <c r="DZ16" s="660"/>
      <c r="EA16" s="660"/>
      <c r="EB16" s="660"/>
      <c r="EC16" s="669"/>
    </row>
    <row r="17" spans="2:133" ht="11.25" customHeight="1" x14ac:dyDescent="0.2">
      <c r="B17" s="656" t="s">
        <v>260</v>
      </c>
      <c r="C17" s="657"/>
      <c r="D17" s="657"/>
      <c r="E17" s="657"/>
      <c r="F17" s="657"/>
      <c r="G17" s="657"/>
      <c r="H17" s="657"/>
      <c r="I17" s="657"/>
      <c r="J17" s="657"/>
      <c r="K17" s="657"/>
      <c r="L17" s="657"/>
      <c r="M17" s="657"/>
      <c r="N17" s="657"/>
      <c r="O17" s="657"/>
      <c r="P17" s="657"/>
      <c r="Q17" s="658"/>
      <c r="R17" s="659">
        <v>392</v>
      </c>
      <c r="S17" s="660"/>
      <c r="T17" s="660"/>
      <c r="U17" s="660"/>
      <c r="V17" s="660"/>
      <c r="W17" s="660"/>
      <c r="X17" s="660"/>
      <c r="Y17" s="661"/>
      <c r="Z17" s="662">
        <v>0</v>
      </c>
      <c r="AA17" s="662"/>
      <c r="AB17" s="662"/>
      <c r="AC17" s="662"/>
      <c r="AD17" s="663">
        <v>392</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125</v>
      </c>
      <c r="BH17" s="660"/>
      <c r="BI17" s="660"/>
      <c r="BJ17" s="660"/>
      <c r="BK17" s="660"/>
      <c r="BL17" s="660"/>
      <c r="BM17" s="660"/>
      <c r="BN17" s="661"/>
      <c r="BO17" s="662" t="s">
        <v>125</v>
      </c>
      <c r="BP17" s="662"/>
      <c r="BQ17" s="662"/>
      <c r="BR17" s="662"/>
      <c r="BS17" s="668" t="s">
        <v>235</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577810</v>
      </c>
      <c r="CS17" s="660"/>
      <c r="CT17" s="660"/>
      <c r="CU17" s="660"/>
      <c r="CV17" s="660"/>
      <c r="CW17" s="660"/>
      <c r="CX17" s="660"/>
      <c r="CY17" s="661"/>
      <c r="CZ17" s="662">
        <v>14.4</v>
      </c>
      <c r="DA17" s="662"/>
      <c r="DB17" s="662"/>
      <c r="DC17" s="662"/>
      <c r="DD17" s="668" t="s">
        <v>125</v>
      </c>
      <c r="DE17" s="660"/>
      <c r="DF17" s="660"/>
      <c r="DG17" s="660"/>
      <c r="DH17" s="660"/>
      <c r="DI17" s="660"/>
      <c r="DJ17" s="660"/>
      <c r="DK17" s="660"/>
      <c r="DL17" s="660"/>
      <c r="DM17" s="660"/>
      <c r="DN17" s="660"/>
      <c r="DO17" s="660"/>
      <c r="DP17" s="661"/>
      <c r="DQ17" s="668">
        <v>517954</v>
      </c>
      <c r="DR17" s="660"/>
      <c r="DS17" s="660"/>
      <c r="DT17" s="660"/>
      <c r="DU17" s="660"/>
      <c r="DV17" s="660"/>
      <c r="DW17" s="660"/>
      <c r="DX17" s="660"/>
      <c r="DY17" s="660"/>
      <c r="DZ17" s="660"/>
      <c r="EA17" s="660"/>
      <c r="EB17" s="660"/>
      <c r="EC17" s="669"/>
    </row>
    <row r="18" spans="2:133" ht="11.25" customHeight="1" x14ac:dyDescent="0.2">
      <c r="B18" s="656" t="s">
        <v>263</v>
      </c>
      <c r="C18" s="657"/>
      <c r="D18" s="657"/>
      <c r="E18" s="657"/>
      <c r="F18" s="657"/>
      <c r="G18" s="657"/>
      <c r="H18" s="657"/>
      <c r="I18" s="657"/>
      <c r="J18" s="657"/>
      <c r="K18" s="657"/>
      <c r="L18" s="657"/>
      <c r="M18" s="657"/>
      <c r="N18" s="657"/>
      <c r="O18" s="657"/>
      <c r="P18" s="657"/>
      <c r="Q18" s="658"/>
      <c r="R18" s="659">
        <v>2147983</v>
      </c>
      <c r="S18" s="660"/>
      <c r="T18" s="660"/>
      <c r="U18" s="660"/>
      <c r="V18" s="660"/>
      <c r="W18" s="660"/>
      <c r="X18" s="660"/>
      <c r="Y18" s="661"/>
      <c r="Z18" s="662">
        <v>52</v>
      </c>
      <c r="AA18" s="662"/>
      <c r="AB18" s="662"/>
      <c r="AC18" s="662"/>
      <c r="AD18" s="663">
        <v>1919525</v>
      </c>
      <c r="AE18" s="663"/>
      <c r="AF18" s="663"/>
      <c r="AG18" s="663"/>
      <c r="AH18" s="663"/>
      <c r="AI18" s="663"/>
      <c r="AJ18" s="663"/>
      <c r="AK18" s="663"/>
      <c r="AL18" s="664">
        <v>82.2</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235</v>
      </c>
      <c r="BP18" s="662"/>
      <c r="BQ18" s="662"/>
      <c r="BR18" s="662"/>
      <c r="BS18" s="668" t="s">
        <v>125</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125</v>
      </c>
      <c r="CS18" s="660"/>
      <c r="CT18" s="660"/>
      <c r="CU18" s="660"/>
      <c r="CV18" s="660"/>
      <c r="CW18" s="660"/>
      <c r="CX18" s="660"/>
      <c r="CY18" s="661"/>
      <c r="CZ18" s="662" t="s">
        <v>133</v>
      </c>
      <c r="DA18" s="662"/>
      <c r="DB18" s="662"/>
      <c r="DC18" s="662"/>
      <c r="DD18" s="668" t="s">
        <v>125</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x14ac:dyDescent="0.2">
      <c r="B19" s="656" t="s">
        <v>266</v>
      </c>
      <c r="C19" s="657"/>
      <c r="D19" s="657"/>
      <c r="E19" s="657"/>
      <c r="F19" s="657"/>
      <c r="G19" s="657"/>
      <c r="H19" s="657"/>
      <c r="I19" s="657"/>
      <c r="J19" s="657"/>
      <c r="K19" s="657"/>
      <c r="L19" s="657"/>
      <c r="M19" s="657"/>
      <c r="N19" s="657"/>
      <c r="O19" s="657"/>
      <c r="P19" s="657"/>
      <c r="Q19" s="658"/>
      <c r="R19" s="659">
        <v>1919525</v>
      </c>
      <c r="S19" s="660"/>
      <c r="T19" s="660"/>
      <c r="U19" s="660"/>
      <c r="V19" s="660"/>
      <c r="W19" s="660"/>
      <c r="X19" s="660"/>
      <c r="Y19" s="661"/>
      <c r="Z19" s="662">
        <v>46.4</v>
      </c>
      <c r="AA19" s="662"/>
      <c r="AB19" s="662"/>
      <c r="AC19" s="662"/>
      <c r="AD19" s="663">
        <v>1919525</v>
      </c>
      <c r="AE19" s="663"/>
      <c r="AF19" s="663"/>
      <c r="AG19" s="663"/>
      <c r="AH19" s="663"/>
      <c r="AI19" s="663"/>
      <c r="AJ19" s="663"/>
      <c r="AK19" s="663"/>
      <c r="AL19" s="664">
        <v>82.2</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1588</v>
      </c>
      <c r="BH19" s="660"/>
      <c r="BI19" s="660"/>
      <c r="BJ19" s="660"/>
      <c r="BK19" s="660"/>
      <c r="BL19" s="660"/>
      <c r="BM19" s="660"/>
      <c r="BN19" s="661"/>
      <c r="BO19" s="662">
        <v>0.6</v>
      </c>
      <c r="BP19" s="662"/>
      <c r="BQ19" s="662"/>
      <c r="BR19" s="662"/>
      <c r="BS19" s="668" t="s">
        <v>133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125</v>
      </c>
      <c r="DA19" s="662"/>
      <c r="DB19" s="662"/>
      <c r="DC19" s="662"/>
      <c r="DD19" s="668" t="s">
        <v>235</v>
      </c>
      <c r="DE19" s="660"/>
      <c r="DF19" s="660"/>
      <c r="DG19" s="660"/>
      <c r="DH19" s="660"/>
      <c r="DI19" s="660"/>
      <c r="DJ19" s="660"/>
      <c r="DK19" s="660"/>
      <c r="DL19" s="660"/>
      <c r="DM19" s="660"/>
      <c r="DN19" s="660"/>
      <c r="DO19" s="660"/>
      <c r="DP19" s="661"/>
      <c r="DQ19" s="668" t="s">
        <v>125</v>
      </c>
      <c r="DR19" s="660"/>
      <c r="DS19" s="660"/>
      <c r="DT19" s="660"/>
      <c r="DU19" s="660"/>
      <c r="DV19" s="660"/>
      <c r="DW19" s="660"/>
      <c r="DX19" s="660"/>
      <c r="DY19" s="660"/>
      <c r="DZ19" s="660"/>
      <c r="EA19" s="660"/>
      <c r="EB19" s="660"/>
      <c r="EC19" s="669"/>
    </row>
    <row r="20" spans="2:133" ht="11.25" customHeight="1" x14ac:dyDescent="0.2">
      <c r="B20" s="656" t="s">
        <v>269</v>
      </c>
      <c r="C20" s="657"/>
      <c r="D20" s="657"/>
      <c r="E20" s="657"/>
      <c r="F20" s="657"/>
      <c r="G20" s="657"/>
      <c r="H20" s="657"/>
      <c r="I20" s="657"/>
      <c r="J20" s="657"/>
      <c r="K20" s="657"/>
      <c r="L20" s="657"/>
      <c r="M20" s="657"/>
      <c r="N20" s="657"/>
      <c r="O20" s="657"/>
      <c r="P20" s="657"/>
      <c r="Q20" s="658"/>
      <c r="R20" s="659">
        <v>228458</v>
      </c>
      <c r="S20" s="660"/>
      <c r="T20" s="660"/>
      <c r="U20" s="660"/>
      <c r="V20" s="660"/>
      <c r="W20" s="660"/>
      <c r="X20" s="660"/>
      <c r="Y20" s="661"/>
      <c r="Z20" s="662">
        <v>5.5</v>
      </c>
      <c r="AA20" s="662"/>
      <c r="AB20" s="662"/>
      <c r="AC20" s="662"/>
      <c r="AD20" s="663" t="s">
        <v>125</v>
      </c>
      <c r="AE20" s="663"/>
      <c r="AF20" s="663"/>
      <c r="AG20" s="663"/>
      <c r="AH20" s="663"/>
      <c r="AI20" s="663"/>
      <c r="AJ20" s="663"/>
      <c r="AK20" s="663"/>
      <c r="AL20" s="664" t="s">
        <v>125</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1588</v>
      </c>
      <c r="BH20" s="660"/>
      <c r="BI20" s="660"/>
      <c r="BJ20" s="660"/>
      <c r="BK20" s="660"/>
      <c r="BL20" s="660"/>
      <c r="BM20" s="660"/>
      <c r="BN20" s="661"/>
      <c r="BO20" s="662">
        <v>0.6</v>
      </c>
      <c r="BP20" s="662"/>
      <c r="BQ20" s="662"/>
      <c r="BR20" s="662"/>
      <c r="BS20" s="668" t="s">
        <v>125</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4005077</v>
      </c>
      <c r="CS20" s="660"/>
      <c r="CT20" s="660"/>
      <c r="CU20" s="660"/>
      <c r="CV20" s="660"/>
      <c r="CW20" s="660"/>
      <c r="CX20" s="660"/>
      <c r="CY20" s="661"/>
      <c r="CZ20" s="662">
        <v>100</v>
      </c>
      <c r="DA20" s="662"/>
      <c r="DB20" s="662"/>
      <c r="DC20" s="662"/>
      <c r="DD20" s="668">
        <v>705022</v>
      </c>
      <c r="DE20" s="660"/>
      <c r="DF20" s="660"/>
      <c r="DG20" s="660"/>
      <c r="DH20" s="660"/>
      <c r="DI20" s="660"/>
      <c r="DJ20" s="660"/>
      <c r="DK20" s="660"/>
      <c r="DL20" s="660"/>
      <c r="DM20" s="660"/>
      <c r="DN20" s="660"/>
      <c r="DO20" s="660"/>
      <c r="DP20" s="661"/>
      <c r="DQ20" s="668">
        <v>2783421</v>
      </c>
      <c r="DR20" s="660"/>
      <c r="DS20" s="660"/>
      <c r="DT20" s="660"/>
      <c r="DU20" s="660"/>
      <c r="DV20" s="660"/>
      <c r="DW20" s="660"/>
      <c r="DX20" s="660"/>
      <c r="DY20" s="660"/>
      <c r="DZ20" s="660"/>
      <c r="EA20" s="660"/>
      <c r="EB20" s="660"/>
      <c r="EC20" s="669"/>
    </row>
    <row r="21" spans="2:133" ht="11.25" customHeight="1" x14ac:dyDescent="0.2">
      <c r="B21" s="656" t="s">
        <v>272</v>
      </c>
      <c r="C21" s="657"/>
      <c r="D21" s="657"/>
      <c r="E21" s="657"/>
      <c r="F21" s="657"/>
      <c r="G21" s="657"/>
      <c r="H21" s="657"/>
      <c r="I21" s="657"/>
      <c r="J21" s="657"/>
      <c r="K21" s="657"/>
      <c r="L21" s="657"/>
      <c r="M21" s="657"/>
      <c r="N21" s="657"/>
      <c r="O21" s="657"/>
      <c r="P21" s="657"/>
      <c r="Q21" s="658"/>
      <c r="R21" s="659" t="s">
        <v>125</v>
      </c>
      <c r="S21" s="660"/>
      <c r="T21" s="660"/>
      <c r="U21" s="660"/>
      <c r="V21" s="660"/>
      <c r="W21" s="660"/>
      <c r="X21" s="660"/>
      <c r="Y21" s="661"/>
      <c r="Z21" s="662" t="s">
        <v>125</v>
      </c>
      <c r="AA21" s="662"/>
      <c r="AB21" s="662"/>
      <c r="AC21" s="662"/>
      <c r="AD21" s="663" t="s">
        <v>125</v>
      </c>
      <c r="AE21" s="663"/>
      <c r="AF21" s="663"/>
      <c r="AG21" s="663"/>
      <c r="AH21" s="663"/>
      <c r="AI21" s="663"/>
      <c r="AJ21" s="663"/>
      <c r="AK21" s="663"/>
      <c r="AL21" s="664" t="s">
        <v>125</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1588</v>
      </c>
      <c r="BH21" s="660"/>
      <c r="BI21" s="660"/>
      <c r="BJ21" s="660"/>
      <c r="BK21" s="660"/>
      <c r="BL21" s="660"/>
      <c r="BM21" s="660"/>
      <c r="BN21" s="661"/>
      <c r="BO21" s="662">
        <v>0.6</v>
      </c>
      <c r="BP21" s="662"/>
      <c r="BQ21" s="662"/>
      <c r="BR21" s="662"/>
      <c r="BS21" s="668" t="s">
        <v>125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274</v>
      </c>
      <c r="C22" s="657"/>
      <c r="D22" s="657"/>
      <c r="E22" s="657"/>
      <c r="F22" s="657"/>
      <c r="G22" s="657"/>
      <c r="H22" s="657"/>
      <c r="I22" s="657"/>
      <c r="J22" s="657"/>
      <c r="K22" s="657"/>
      <c r="L22" s="657"/>
      <c r="M22" s="657"/>
      <c r="N22" s="657"/>
      <c r="O22" s="657"/>
      <c r="P22" s="657"/>
      <c r="Q22" s="658"/>
      <c r="R22" s="659">
        <v>2546970</v>
      </c>
      <c r="S22" s="660"/>
      <c r="T22" s="660"/>
      <c r="U22" s="660"/>
      <c r="V22" s="660"/>
      <c r="W22" s="660"/>
      <c r="X22" s="660"/>
      <c r="Y22" s="661"/>
      <c r="Z22" s="662">
        <v>61.6</v>
      </c>
      <c r="AA22" s="662"/>
      <c r="AB22" s="662"/>
      <c r="AC22" s="662"/>
      <c r="AD22" s="663">
        <v>2318512</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235</v>
      </c>
      <c r="BH22" s="660"/>
      <c r="BI22" s="660"/>
      <c r="BJ22" s="660"/>
      <c r="BK22" s="660"/>
      <c r="BL22" s="660"/>
      <c r="BM22" s="660"/>
      <c r="BN22" s="661"/>
      <c r="BO22" s="662" t="s">
        <v>125</v>
      </c>
      <c r="BP22" s="662"/>
      <c r="BQ22" s="662"/>
      <c r="BR22" s="662"/>
      <c r="BS22" s="668" t="s">
        <v>235</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277</v>
      </c>
      <c r="C23" s="657"/>
      <c r="D23" s="657"/>
      <c r="E23" s="657"/>
      <c r="F23" s="657"/>
      <c r="G23" s="657"/>
      <c r="H23" s="657"/>
      <c r="I23" s="657"/>
      <c r="J23" s="657"/>
      <c r="K23" s="657"/>
      <c r="L23" s="657"/>
      <c r="M23" s="657"/>
      <c r="N23" s="657"/>
      <c r="O23" s="657"/>
      <c r="P23" s="657"/>
      <c r="Q23" s="658"/>
      <c r="R23" s="659" t="s">
        <v>125</v>
      </c>
      <c r="S23" s="660"/>
      <c r="T23" s="660"/>
      <c r="U23" s="660"/>
      <c r="V23" s="660"/>
      <c r="W23" s="660"/>
      <c r="X23" s="660"/>
      <c r="Y23" s="661"/>
      <c r="Z23" s="662" t="s">
        <v>235</v>
      </c>
      <c r="AA23" s="662"/>
      <c r="AB23" s="662"/>
      <c r="AC23" s="662"/>
      <c r="AD23" s="663" t="s">
        <v>125</v>
      </c>
      <c r="AE23" s="663"/>
      <c r="AF23" s="663"/>
      <c r="AG23" s="663"/>
      <c r="AH23" s="663"/>
      <c r="AI23" s="663"/>
      <c r="AJ23" s="663"/>
      <c r="AK23" s="663"/>
      <c r="AL23" s="664" t="s">
        <v>235</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125</v>
      </c>
      <c r="BH23" s="660"/>
      <c r="BI23" s="660"/>
      <c r="BJ23" s="660"/>
      <c r="BK23" s="660"/>
      <c r="BL23" s="660"/>
      <c r="BM23" s="660"/>
      <c r="BN23" s="661"/>
      <c r="BO23" s="662" t="s">
        <v>125</v>
      </c>
      <c r="BP23" s="662"/>
      <c r="BQ23" s="662"/>
      <c r="BR23" s="662"/>
      <c r="BS23" s="668" t="s">
        <v>125</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2">
      <c r="B24" s="656" t="s">
        <v>284</v>
      </c>
      <c r="C24" s="657"/>
      <c r="D24" s="657"/>
      <c r="E24" s="657"/>
      <c r="F24" s="657"/>
      <c r="G24" s="657"/>
      <c r="H24" s="657"/>
      <c r="I24" s="657"/>
      <c r="J24" s="657"/>
      <c r="K24" s="657"/>
      <c r="L24" s="657"/>
      <c r="M24" s="657"/>
      <c r="N24" s="657"/>
      <c r="O24" s="657"/>
      <c r="P24" s="657"/>
      <c r="Q24" s="658"/>
      <c r="R24" s="659">
        <v>2306</v>
      </c>
      <c r="S24" s="660"/>
      <c r="T24" s="660"/>
      <c r="U24" s="660"/>
      <c r="V24" s="660"/>
      <c r="W24" s="660"/>
      <c r="X24" s="660"/>
      <c r="Y24" s="661"/>
      <c r="Z24" s="662">
        <v>0.1</v>
      </c>
      <c r="AA24" s="662"/>
      <c r="AB24" s="662"/>
      <c r="AC24" s="662"/>
      <c r="AD24" s="663" t="s">
        <v>235</v>
      </c>
      <c r="AE24" s="663"/>
      <c r="AF24" s="663"/>
      <c r="AG24" s="663"/>
      <c r="AH24" s="663"/>
      <c r="AI24" s="663"/>
      <c r="AJ24" s="663"/>
      <c r="AK24" s="663"/>
      <c r="AL24" s="664" t="s">
        <v>125</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125</v>
      </c>
      <c r="BH24" s="660"/>
      <c r="BI24" s="660"/>
      <c r="BJ24" s="660"/>
      <c r="BK24" s="660"/>
      <c r="BL24" s="660"/>
      <c r="BM24" s="660"/>
      <c r="BN24" s="661"/>
      <c r="BO24" s="662" t="s">
        <v>235</v>
      </c>
      <c r="BP24" s="662"/>
      <c r="BQ24" s="662"/>
      <c r="BR24" s="662"/>
      <c r="BS24" s="668" t="s">
        <v>235</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1336677</v>
      </c>
      <c r="CS24" s="649"/>
      <c r="CT24" s="649"/>
      <c r="CU24" s="649"/>
      <c r="CV24" s="649"/>
      <c r="CW24" s="649"/>
      <c r="CX24" s="649"/>
      <c r="CY24" s="650"/>
      <c r="CZ24" s="653">
        <v>33.4</v>
      </c>
      <c r="DA24" s="654"/>
      <c r="DB24" s="654"/>
      <c r="DC24" s="673"/>
      <c r="DD24" s="692">
        <v>1109407</v>
      </c>
      <c r="DE24" s="649"/>
      <c r="DF24" s="649"/>
      <c r="DG24" s="649"/>
      <c r="DH24" s="649"/>
      <c r="DI24" s="649"/>
      <c r="DJ24" s="649"/>
      <c r="DK24" s="650"/>
      <c r="DL24" s="692">
        <v>1104473</v>
      </c>
      <c r="DM24" s="649"/>
      <c r="DN24" s="649"/>
      <c r="DO24" s="649"/>
      <c r="DP24" s="649"/>
      <c r="DQ24" s="649"/>
      <c r="DR24" s="649"/>
      <c r="DS24" s="649"/>
      <c r="DT24" s="649"/>
      <c r="DU24" s="649"/>
      <c r="DV24" s="650"/>
      <c r="DW24" s="653">
        <v>45.5</v>
      </c>
      <c r="DX24" s="654"/>
      <c r="DY24" s="654"/>
      <c r="DZ24" s="654"/>
      <c r="EA24" s="654"/>
      <c r="EB24" s="654"/>
      <c r="EC24" s="655"/>
    </row>
    <row r="25" spans="2:133" ht="11.25" customHeight="1" x14ac:dyDescent="0.2">
      <c r="B25" s="656" t="s">
        <v>287</v>
      </c>
      <c r="C25" s="657"/>
      <c r="D25" s="657"/>
      <c r="E25" s="657"/>
      <c r="F25" s="657"/>
      <c r="G25" s="657"/>
      <c r="H25" s="657"/>
      <c r="I25" s="657"/>
      <c r="J25" s="657"/>
      <c r="K25" s="657"/>
      <c r="L25" s="657"/>
      <c r="M25" s="657"/>
      <c r="N25" s="657"/>
      <c r="O25" s="657"/>
      <c r="P25" s="657"/>
      <c r="Q25" s="658"/>
      <c r="R25" s="659">
        <v>95247</v>
      </c>
      <c r="S25" s="660"/>
      <c r="T25" s="660"/>
      <c r="U25" s="660"/>
      <c r="V25" s="660"/>
      <c r="W25" s="660"/>
      <c r="X25" s="660"/>
      <c r="Y25" s="661"/>
      <c r="Z25" s="662">
        <v>2.2999999999999998</v>
      </c>
      <c r="AA25" s="662"/>
      <c r="AB25" s="662"/>
      <c r="AC25" s="662"/>
      <c r="AD25" s="663" t="s">
        <v>235</v>
      </c>
      <c r="AE25" s="663"/>
      <c r="AF25" s="663"/>
      <c r="AG25" s="663"/>
      <c r="AH25" s="663"/>
      <c r="AI25" s="663"/>
      <c r="AJ25" s="663"/>
      <c r="AK25" s="663"/>
      <c r="AL25" s="664" t="s">
        <v>125</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125</v>
      </c>
      <c r="BH25" s="660"/>
      <c r="BI25" s="660"/>
      <c r="BJ25" s="660"/>
      <c r="BK25" s="660"/>
      <c r="BL25" s="660"/>
      <c r="BM25" s="660"/>
      <c r="BN25" s="661"/>
      <c r="BO25" s="662" t="s">
        <v>235</v>
      </c>
      <c r="BP25" s="662"/>
      <c r="BQ25" s="662"/>
      <c r="BR25" s="662"/>
      <c r="BS25" s="668" t="s">
        <v>125</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530407</v>
      </c>
      <c r="CS25" s="695"/>
      <c r="CT25" s="695"/>
      <c r="CU25" s="695"/>
      <c r="CV25" s="695"/>
      <c r="CW25" s="695"/>
      <c r="CX25" s="695"/>
      <c r="CY25" s="696"/>
      <c r="CZ25" s="664">
        <v>13.2</v>
      </c>
      <c r="DA25" s="693"/>
      <c r="DB25" s="693"/>
      <c r="DC25" s="697"/>
      <c r="DD25" s="668">
        <v>504822</v>
      </c>
      <c r="DE25" s="695"/>
      <c r="DF25" s="695"/>
      <c r="DG25" s="695"/>
      <c r="DH25" s="695"/>
      <c r="DI25" s="695"/>
      <c r="DJ25" s="695"/>
      <c r="DK25" s="696"/>
      <c r="DL25" s="668">
        <v>500341</v>
      </c>
      <c r="DM25" s="695"/>
      <c r="DN25" s="695"/>
      <c r="DO25" s="695"/>
      <c r="DP25" s="695"/>
      <c r="DQ25" s="695"/>
      <c r="DR25" s="695"/>
      <c r="DS25" s="695"/>
      <c r="DT25" s="695"/>
      <c r="DU25" s="695"/>
      <c r="DV25" s="696"/>
      <c r="DW25" s="664">
        <v>20.6</v>
      </c>
      <c r="DX25" s="693"/>
      <c r="DY25" s="693"/>
      <c r="DZ25" s="693"/>
      <c r="EA25" s="693"/>
      <c r="EB25" s="693"/>
      <c r="EC25" s="694"/>
    </row>
    <row r="26" spans="2:133" ht="11.25" customHeight="1" x14ac:dyDescent="0.2">
      <c r="B26" s="656" t="s">
        <v>290</v>
      </c>
      <c r="C26" s="657"/>
      <c r="D26" s="657"/>
      <c r="E26" s="657"/>
      <c r="F26" s="657"/>
      <c r="G26" s="657"/>
      <c r="H26" s="657"/>
      <c r="I26" s="657"/>
      <c r="J26" s="657"/>
      <c r="K26" s="657"/>
      <c r="L26" s="657"/>
      <c r="M26" s="657"/>
      <c r="N26" s="657"/>
      <c r="O26" s="657"/>
      <c r="P26" s="657"/>
      <c r="Q26" s="658"/>
      <c r="R26" s="659">
        <v>2204</v>
      </c>
      <c r="S26" s="660"/>
      <c r="T26" s="660"/>
      <c r="U26" s="660"/>
      <c r="V26" s="660"/>
      <c r="W26" s="660"/>
      <c r="X26" s="660"/>
      <c r="Y26" s="661"/>
      <c r="Z26" s="662">
        <v>0.1</v>
      </c>
      <c r="AA26" s="662"/>
      <c r="AB26" s="662"/>
      <c r="AC26" s="662"/>
      <c r="AD26" s="663" t="s">
        <v>125</v>
      </c>
      <c r="AE26" s="663"/>
      <c r="AF26" s="663"/>
      <c r="AG26" s="663"/>
      <c r="AH26" s="663"/>
      <c r="AI26" s="663"/>
      <c r="AJ26" s="663"/>
      <c r="AK26" s="663"/>
      <c r="AL26" s="664" t="s">
        <v>291</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125</v>
      </c>
      <c r="BH26" s="660"/>
      <c r="BI26" s="660"/>
      <c r="BJ26" s="660"/>
      <c r="BK26" s="660"/>
      <c r="BL26" s="660"/>
      <c r="BM26" s="660"/>
      <c r="BN26" s="661"/>
      <c r="BO26" s="662" t="s">
        <v>235</v>
      </c>
      <c r="BP26" s="662"/>
      <c r="BQ26" s="662"/>
      <c r="BR26" s="662"/>
      <c r="BS26" s="668" t="s">
        <v>125</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325730</v>
      </c>
      <c r="CS26" s="660"/>
      <c r="CT26" s="660"/>
      <c r="CU26" s="660"/>
      <c r="CV26" s="660"/>
      <c r="CW26" s="660"/>
      <c r="CX26" s="660"/>
      <c r="CY26" s="661"/>
      <c r="CZ26" s="664">
        <v>8.1</v>
      </c>
      <c r="DA26" s="693"/>
      <c r="DB26" s="693"/>
      <c r="DC26" s="697"/>
      <c r="DD26" s="668">
        <v>305886</v>
      </c>
      <c r="DE26" s="660"/>
      <c r="DF26" s="660"/>
      <c r="DG26" s="660"/>
      <c r="DH26" s="660"/>
      <c r="DI26" s="660"/>
      <c r="DJ26" s="660"/>
      <c r="DK26" s="661"/>
      <c r="DL26" s="668" t="s">
        <v>235</v>
      </c>
      <c r="DM26" s="660"/>
      <c r="DN26" s="660"/>
      <c r="DO26" s="660"/>
      <c r="DP26" s="660"/>
      <c r="DQ26" s="660"/>
      <c r="DR26" s="660"/>
      <c r="DS26" s="660"/>
      <c r="DT26" s="660"/>
      <c r="DU26" s="660"/>
      <c r="DV26" s="661"/>
      <c r="DW26" s="664" t="s">
        <v>125</v>
      </c>
      <c r="DX26" s="693"/>
      <c r="DY26" s="693"/>
      <c r="DZ26" s="693"/>
      <c r="EA26" s="693"/>
      <c r="EB26" s="693"/>
      <c r="EC26" s="694"/>
    </row>
    <row r="27" spans="2:133" ht="11.25" customHeight="1" x14ac:dyDescent="0.2">
      <c r="B27" s="656" t="s">
        <v>294</v>
      </c>
      <c r="C27" s="657"/>
      <c r="D27" s="657"/>
      <c r="E27" s="657"/>
      <c r="F27" s="657"/>
      <c r="G27" s="657"/>
      <c r="H27" s="657"/>
      <c r="I27" s="657"/>
      <c r="J27" s="657"/>
      <c r="K27" s="657"/>
      <c r="L27" s="657"/>
      <c r="M27" s="657"/>
      <c r="N27" s="657"/>
      <c r="O27" s="657"/>
      <c r="P27" s="657"/>
      <c r="Q27" s="658"/>
      <c r="R27" s="659">
        <v>359007</v>
      </c>
      <c r="S27" s="660"/>
      <c r="T27" s="660"/>
      <c r="U27" s="660"/>
      <c r="V27" s="660"/>
      <c r="W27" s="660"/>
      <c r="X27" s="660"/>
      <c r="Y27" s="661"/>
      <c r="Z27" s="662">
        <v>8.6999999999999993</v>
      </c>
      <c r="AA27" s="662"/>
      <c r="AB27" s="662"/>
      <c r="AC27" s="662"/>
      <c r="AD27" s="663" t="s">
        <v>125</v>
      </c>
      <c r="AE27" s="663"/>
      <c r="AF27" s="663"/>
      <c r="AG27" s="663"/>
      <c r="AH27" s="663"/>
      <c r="AI27" s="663"/>
      <c r="AJ27" s="663"/>
      <c r="AK27" s="663"/>
      <c r="AL27" s="664" t="s">
        <v>235</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279776</v>
      </c>
      <c r="BH27" s="660"/>
      <c r="BI27" s="660"/>
      <c r="BJ27" s="660"/>
      <c r="BK27" s="660"/>
      <c r="BL27" s="660"/>
      <c r="BM27" s="660"/>
      <c r="BN27" s="661"/>
      <c r="BO27" s="662">
        <v>100</v>
      </c>
      <c r="BP27" s="662"/>
      <c r="BQ27" s="662"/>
      <c r="BR27" s="662"/>
      <c r="BS27" s="668">
        <v>2991</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228460</v>
      </c>
      <c r="CS27" s="695"/>
      <c r="CT27" s="695"/>
      <c r="CU27" s="695"/>
      <c r="CV27" s="695"/>
      <c r="CW27" s="695"/>
      <c r="CX27" s="695"/>
      <c r="CY27" s="696"/>
      <c r="CZ27" s="664">
        <v>5.7</v>
      </c>
      <c r="DA27" s="693"/>
      <c r="DB27" s="693"/>
      <c r="DC27" s="697"/>
      <c r="DD27" s="668">
        <v>86631</v>
      </c>
      <c r="DE27" s="695"/>
      <c r="DF27" s="695"/>
      <c r="DG27" s="695"/>
      <c r="DH27" s="695"/>
      <c r="DI27" s="695"/>
      <c r="DJ27" s="695"/>
      <c r="DK27" s="696"/>
      <c r="DL27" s="668">
        <v>86178</v>
      </c>
      <c r="DM27" s="695"/>
      <c r="DN27" s="695"/>
      <c r="DO27" s="695"/>
      <c r="DP27" s="695"/>
      <c r="DQ27" s="695"/>
      <c r="DR27" s="695"/>
      <c r="DS27" s="695"/>
      <c r="DT27" s="695"/>
      <c r="DU27" s="695"/>
      <c r="DV27" s="696"/>
      <c r="DW27" s="664">
        <v>3.6</v>
      </c>
      <c r="DX27" s="693"/>
      <c r="DY27" s="693"/>
      <c r="DZ27" s="693"/>
      <c r="EA27" s="693"/>
      <c r="EB27" s="693"/>
      <c r="EC27" s="694"/>
    </row>
    <row r="28" spans="2:133" ht="11.25" customHeight="1" x14ac:dyDescent="0.2">
      <c r="B28" s="701" t="s">
        <v>297</v>
      </c>
      <c r="C28" s="702"/>
      <c r="D28" s="702"/>
      <c r="E28" s="702"/>
      <c r="F28" s="702"/>
      <c r="G28" s="702"/>
      <c r="H28" s="702"/>
      <c r="I28" s="702"/>
      <c r="J28" s="702"/>
      <c r="K28" s="702"/>
      <c r="L28" s="702"/>
      <c r="M28" s="702"/>
      <c r="N28" s="702"/>
      <c r="O28" s="702"/>
      <c r="P28" s="702"/>
      <c r="Q28" s="703"/>
      <c r="R28" s="659" t="s">
        <v>291</v>
      </c>
      <c r="S28" s="660"/>
      <c r="T28" s="660"/>
      <c r="U28" s="660"/>
      <c r="V28" s="660"/>
      <c r="W28" s="660"/>
      <c r="X28" s="660"/>
      <c r="Y28" s="661"/>
      <c r="Z28" s="662" t="s">
        <v>125</v>
      </c>
      <c r="AA28" s="662"/>
      <c r="AB28" s="662"/>
      <c r="AC28" s="662"/>
      <c r="AD28" s="663" t="s">
        <v>125</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577810</v>
      </c>
      <c r="CS28" s="660"/>
      <c r="CT28" s="660"/>
      <c r="CU28" s="660"/>
      <c r="CV28" s="660"/>
      <c r="CW28" s="660"/>
      <c r="CX28" s="660"/>
      <c r="CY28" s="661"/>
      <c r="CZ28" s="664">
        <v>14.4</v>
      </c>
      <c r="DA28" s="693"/>
      <c r="DB28" s="693"/>
      <c r="DC28" s="697"/>
      <c r="DD28" s="668">
        <v>517954</v>
      </c>
      <c r="DE28" s="660"/>
      <c r="DF28" s="660"/>
      <c r="DG28" s="660"/>
      <c r="DH28" s="660"/>
      <c r="DI28" s="660"/>
      <c r="DJ28" s="660"/>
      <c r="DK28" s="661"/>
      <c r="DL28" s="668">
        <v>517954</v>
      </c>
      <c r="DM28" s="660"/>
      <c r="DN28" s="660"/>
      <c r="DO28" s="660"/>
      <c r="DP28" s="660"/>
      <c r="DQ28" s="660"/>
      <c r="DR28" s="660"/>
      <c r="DS28" s="660"/>
      <c r="DT28" s="660"/>
      <c r="DU28" s="660"/>
      <c r="DV28" s="661"/>
      <c r="DW28" s="664">
        <v>21.3</v>
      </c>
      <c r="DX28" s="693"/>
      <c r="DY28" s="693"/>
      <c r="DZ28" s="693"/>
      <c r="EA28" s="693"/>
      <c r="EB28" s="693"/>
      <c r="EC28" s="694"/>
    </row>
    <row r="29" spans="2:133" ht="11.25" customHeight="1" x14ac:dyDescent="0.2">
      <c r="B29" s="656" t="s">
        <v>299</v>
      </c>
      <c r="C29" s="657"/>
      <c r="D29" s="657"/>
      <c r="E29" s="657"/>
      <c r="F29" s="657"/>
      <c r="G29" s="657"/>
      <c r="H29" s="657"/>
      <c r="I29" s="657"/>
      <c r="J29" s="657"/>
      <c r="K29" s="657"/>
      <c r="L29" s="657"/>
      <c r="M29" s="657"/>
      <c r="N29" s="657"/>
      <c r="O29" s="657"/>
      <c r="P29" s="657"/>
      <c r="Q29" s="658"/>
      <c r="R29" s="659">
        <v>209268</v>
      </c>
      <c r="S29" s="660"/>
      <c r="T29" s="660"/>
      <c r="U29" s="660"/>
      <c r="V29" s="660"/>
      <c r="W29" s="660"/>
      <c r="X29" s="660"/>
      <c r="Y29" s="661"/>
      <c r="Z29" s="662">
        <v>5.0999999999999996</v>
      </c>
      <c r="AA29" s="662"/>
      <c r="AB29" s="662"/>
      <c r="AC29" s="662"/>
      <c r="AD29" s="663" t="s">
        <v>125</v>
      </c>
      <c r="AE29" s="663"/>
      <c r="AF29" s="663"/>
      <c r="AG29" s="663"/>
      <c r="AH29" s="663"/>
      <c r="AI29" s="663"/>
      <c r="AJ29" s="663"/>
      <c r="AK29" s="663"/>
      <c r="AL29" s="664" t="s">
        <v>125</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577810</v>
      </c>
      <c r="CS29" s="695"/>
      <c r="CT29" s="695"/>
      <c r="CU29" s="695"/>
      <c r="CV29" s="695"/>
      <c r="CW29" s="695"/>
      <c r="CX29" s="695"/>
      <c r="CY29" s="696"/>
      <c r="CZ29" s="664">
        <v>14.4</v>
      </c>
      <c r="DA29" s="693"/>
      <c r="DB29" s="693"/>
      <c r="DC29" s="697"/>
      <c r="DD29" s="668">
        <v>517954</v>
      </c>
      <c r="DE29" s="695"/>
      <c r="DF29" s="695"/>
      <c r="DG29" s="695"/>
      <c r="DH29" s="695"/>
      <c r="DI29" s="695"/>
      <c r="DJ29" s="695"/>
      <c r="DK29" s="696"/>
      <c r="DL29" s="668">
        <v>517954</v>
      </c>
      <c r="DM29" s="695"/>
      <c r="DN29" s="695"/>
      <c r="DO29" s="695"/>
      <c r="DP29" s="695"/>
      <c r="DQ29" s="695"/>
      <c r="DR29" s="695"/>
      <c r="DS29" s="695"/>
      <c r="DT29" s="695"/>
      <c r="DU29" s="695"/>
      <c r="DV29" s="696"/>
      <c r="DW29" s="664">
        <v>21.3</v>
      </c>
      <c r="DX29" s="693"/>
      <c r="DY29" s="693"/>
      <c r="DZ29" s="693"/>
      <c r="EA29" s="693"/>
      <c r="EB29" s="693"/>
      <c r="EC29" s="694"/>
    </row>
    <row r="30" spans="2:133" ht="11.25" customHeight="1" x14ac:dyDescent="0.2">
      <c r="B30" s="656" t="s">
        <v>303</v>
      </c>
      <c r="C30" s="657"/>
      <c r="D30" s="657"/>
      <c r="E30" s="657"/>
      <c r="F30" s="657"/>
      <c r="G30" s="657"/>
      <c r="H30" s="657"/>
      <c r="I30" s="657"/>
      <c r="J30" s="657"/>
      <c r="K30" s="657"/>
      <c r="L30" s="657"/>
      <c r="M30" s="657"/>
      <c r="N30" s="657"/>
      <c r="O30" s="657"/>
      <c r="P30" s="657"/>
      <c r="Q30" s="658"/>
      <c r="R30" s="659">
        <v>62091</v>
      </c>
      <c r="S30" s="660"/>
      <c r="T30" s="660"/>
      <c r="U30" s="660"/>
      <c r="V30" s="660"/>
      <c r="W30" s="660"/>
      <c r="X30" s="660"/>
      <c r="Y30" s="661"/>
      <c r="Z30" s="662">
        <v>1.5</v>
      </c>
      <c r="AA30" s="662"/>
      <c r="AB30" s="662"/>
      <c r="AC30" s="662"/>
      <c r="AD30" s="663">
        <v>15564</v>
      </c>
      <c r="AE30" s="663"/>
      <c r="AF30" s="663"/>
      <c r="AG30" s="663"/>
      <c r="AH30" s="663"/>
      <c r="AI30" s="663"/>
      <c r="AJ30" s="663"/>
      <c r="AK30" s="663"/>
      <c r="AL30" s="664">
        <v>0.7</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99.2</v>
      </c>
      <c r="BH30" s="720"/>
      <c r="BI30" s="720"/>
      <c r="BJ30" s="720"/>
      <c r="BK30" s="720"/>
      <c r="BL30" s="720"/>
      <c r="BM30" s="654">
        <v>88</v>
      </c>
      <c r="BN30" s="720"/>
      <c r="BO30" s="720"/>
      <c r="BP30" s="720"/>
      <c r="BQ30" s="721"/>
      <c r="BR30" s="719">
        <v>99.3</v>
      </c>
      <c r="BS30" s="720"/>
      <c r="BT30" s="720"/>
      <c r="BU30" s="720"/>
      <c r="BV30" s="720"/>
      <c r="BW30" s="720"/>
      <c r="BX30" s="654">
        <v>87.4</v>
      </c>
      <c r="BY30" s="720"/>
      <c r="BZ30" s="720"/>
      <c r="CA30" s="720"/>
      <c r="CB30" s="721"/>
      <c r="CD30" s="724"/>
      <c r="CE30" s="725"/>
      <c r="CF30" s="674" t="s">
        <v>306</v>
      </c>
      <c r="CG30" s="675"/>
      <c r="CH30" s="675"/>
      <c r="CI30" s="675"/>
      <c r="CJ30" s="675"/>
      <c r="CK30" s="675"/>
      <c r="CL30" s="675"/>
      <c r="CM30" s="675"/>
      <c r="CN30" s="675"/>
      <c r="CO30" s="675"/>
      <c r="CP30" s="675"/>
      <c r="CQ30" s="676"/>
      <c r="CR30" s="659">
        <v>557802</v>
      </c>
      <c r="CS30" s="660"/>
      <c r="CT30" s="660"/>
      <c r="CU30" s="660"/>
      <c r="CV30" s="660"/>
      <c r="CW30" s="660"/>
      <c r="CX30" s="660"/>
      <c r="CY30" s="661"/>
      <c r="CZ30" s="664">
        <v>13.9</v>
      </c>
      <c r="DA30" s="693"/>
      <c r="DB30" s="693"/>
      <c r="DC30" s="697"/>
      <c r="DD30" s="668">
        <v>502676</v>
      </c>
      <c r="DE30" s="660"/>
      <c r="DF30" s="660"/>
      <c r="DG30" s="660"/>
      <c r="DH30" s="660"/>
      <c r="DI30" s="660"/>
      <c r="DJ30" s="660"/>
      <c r="DK30" s="661"/>
      <c r="DL30" s="668">
        <v>502676</v>
      </c>
      <c r="DM30" s="660"/>
      <c r="DN30" s="660"/>
      <c r="DO30" s="660"/>
      <c r="DP30" s="660"/>
      <c r="DQ30" s="660"/>
      <c r="DR30" s="660"/>
      <c r="DS30" s="660"/>
      <c r="DT30" s="660"/>
      <c r="DU30" s="660"/>
      <c r="DV30" s="661"/>
      <c r="DW30" s="664">
        <v>20.7</v>
      </c>
      <c r="DX30" s="693"/>
      <c r="DY30" s="693"/>
      <c r="DZ30" s="693"/>
      <c r="EA30" s="693"/>
      <c r="EB30" s="693"/>
      <c r="EC30" s="694"/>
    </row>
    <row r="31" spans="2:133" ht="11.25" customHeight="1" x14ac:dyDescent="0.2">
      <c r="B31" s="656" t="s">
        <v>307</v>
      </c>
      <c r="C31" s="657"/>
      <c r="D31" s="657"/>
      <c r="E31" s="657"/>
      <c r="F31" s="657"/>
      <c r="G31" s="657"/>
      <c r="H31" s="657"/>
      <c r="I31" s="657"/>
      <c r="J31" s="657"/>
      <c r="K31" s="657"/>
      <c r="L31" s="657"/>
      <c r="M31" s="657"/>
      <c r="N31" s="657"/>
      <c r="O31" s="657"/>
      <c r="P31" s="657"/>
      <c r="Q31" s="658"/>
      <c r="R31" s="659">
        <v>29674</v>
      </c>
      <c r="S31" s="660"/>
      <c r="T31" s="660"/>
      <c r="U31" s="660"/>
      <c r="V31" s="660"/>
      <c r="W31" s="660"/>
      <c r="X31" s="660"/>
      <c r="Y31" s="661"/>
      <c r="Z31" s="662">
        <v>0.7</v>
      </c>
      <c r="AA31" s="662"/>
      <c r="AB31" s="662"/>
      <c r="AC31" s="662"/>
      <c r="AD31" s="663" t="s">
        <v>125</v>
      </c>
      <c r="AE31" s="663"/>
      <c r="AF31" s="663"/>
      <c r="AG31" s="663"/>
      <c r="AH31" s="663"/>
      <c r="AI31" s="663"/>
      <c r="AJ31" s="663"/>
      <c r="AK31" s="663"/>
      <c r="AL31" s="664" t="s">
        <v>133</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98.9</v>
      </c>
      <c r="BH31" s="695"/>
      <c r="BI31" s="695"/>
      <c r="BJ31" s="695"/>
      <c r="BK31" s="695"/>
      <c r="BL31" s="695"/>
      <c r="BM31" s="665">
        <v>93.2</v>
      </c>
      <c r="BN31" s="717"/>
      <c r="BO31" s="717"/>
      <c r="BP31" s="717"/>
      <c r="BQ31" s="718"/>
      <c r="BR31" s="716">
        <v>99.1</v>
      </c>
      <c r="BS31" s="695"/>
      <c r="BT31" s="695"/>
      <c r="BU31" s="695"/>
      <c r="BV31" s="695"/>
      <c r="BW31" s="695"/>
      <c r="BX31" s="665">
        <v>92.4</v>
      </c>
      <c r="BY31" s="717"/>
      <c r="BZ31" s="717"/>
      <c r="CA31" s="717"/>
      <c r="CB31" s="718"/>
      <c r="CD31" s="724"/>
      <c r="CE31" s="725"/>
      <c r="CF31" s="674" t="s">
        <v>310</v>
      </c>
      <c r="CG31" s="675"/>
      <c r="CH31" s="675"/>
      <c r="CI31" s="675"/>
      <c r="CJ31" s="675"/>
      <c r="CK31" s="675"/>
      <c r="CL31" s="675"/>
      <c r="CM31" s="675"/>
      <c r="CN31" s="675"/>
      <c r="CO31" s="675"/>
      <c r="CP31" s="675"/>
      <c r="CQ31" s="676"/>
      <c r="CR31" s="659">
        <v>20008</v>
      </c>
      <c r="CS31" s="695"/>
      <c r="CT31" s="695"/>
      <c r="CU31" s="695"/>
      <c r="CV31" s="695"/>
      <c r="CW31" s="695"/>
      <c r="CX31" s="695"/>
      <c r="CY31" s="696"/>
      <c r="CZ31" s="664">
        <v>0.5</v>
      </c>
      <c r="DA31" s="693"/>
      <c r="DB31" s="693"/>
      <c r="DC31" s="697"/>
      <c r="DD31" s="668">
        <v>15278</v>
      </c>
      <c r="DE31" s="695"/>
      <c r="DF31" s="695"/>
      <c r="DG31" s="695"/>
      <c r="DH31" s="695"/>
      <c r="DI31" s="695"/>
      <c r="DJ31" s="695"/>
      <c r="DK31" s="696"/>
      <c r="DL31" s="668">
        <v>15278</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2">
      <c r="B32" s="656" t="s">
        <v>311</v>
      </c>
      <c r="C32" s="657"/>
      <c r="D32" s="657"/>
      <c r="E32" s="657"/>
      <c r="F32" s="657"/>
      <c r="G32" s="657"/>
      <c r="H32" s="657"/>
      <c r="I32" s="657"/>
      <c r="J32" s="657"/>
      <c r="K32" s="657"/>
      <c r="L32" s="657"/>
      <c r="M32" s="657"/>
      <c r="N32" s="657"/>
      <c r="O32" s="657"/>
      <c r="P32" s="657"/>
      <c r="Q32" s="658"/>
      <c r="R32" s="659">
        <v>110343</v>
      </c>
      <c r="S32" s="660"/>
      <c r="T32" s="660"/>
      <c r="U32" s="660"/>
      <c r="V32" s="660"/>
      <c r="W32" s="660"/>
      <c r="X32" s="660"/>
      <c r="Y32" s="661"/>
      <c r="Z32" s="662">
        <v>2.7</v>
      </c>
      <c r="AA32" s="662"/>
      <c r="AB32" s="662"/>
      <c r="AC32" s="662"/>
      <c r="AD32" s="663" t="s">
        <v>235</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99.3</v>
      </c>
      <c r="BH32" s="729"/>
      <c r="BI32" s="729"/>
      <c r="BJ32" s="729"/>
      <c r="BK32" s="729"/>
      <c r="BL32" s="729"/>
      <c r="BM32" s="730">
        <v>77.2</v>
      </c>
      <c r="BN32" s="729"/>
      <c r="BO32" s="729"/>
      <c r="BP32" s="729"/>
      <c r="BQ32" s="731"/>
      <c r="BR32" s="728">
        <v>99.4</v>
      </c>
      <c r="BS32" s="729"/>
      <c r="BT32" s="729"/>
      <c r="BU32" s="729"/>
      <c r="BV32" s="729"/>
      <c r="BW32" s="729"/>
      <c r="BX32" s="730">
        <v>76.3</v>
      </c>
      <c r="BY32" s="729"/>
      <c r="BZ32" s="729"/>
      <c r="CA32" s="729"/>
      <c r="CB32" s="731"/>
      <c r="CD32" s="726"/>
      <c r="CE32" s="727"/>
      <c r="CF32" s="674" t="s">
        <v>313</v>
      </c>
      <c r="CG32" s="675"/>
      <c r="CH32" s="675"/>
      <c r="CI32" s="675"/>
      <c r="CJ32" s="675"/>
      <c r="CK32" s="675"/>
      <c r="CL32" s="675"/>
      <c r="CM32" s="675"/>
      <c r="CN32" s="675"/>
      <c r="CO32" s="675"/>
      <c r="CP32" s="675"/>
      <c r="CQ32" s="676"/>
      <c r="CR32" s="659" t="s">
        <v>125</v>
      </c>
      <c r="CS32" s="660"/>
      <c r="CT32" s="660"/>
      <c r="CU32" s="660"/>
      <c r="CV32" s="660"/>
      <c r="CW32" s="660"/>
      <c r="CX32" s="660"/>
      <c r="CY32" s="661"/>
      <c r="CZ32" s="664" t="s">
        <v>133</v>
      </c>
      <c r="DA32" s="693"/>
      <c r="DB32" s="693"/>
      <c r="DC32" s="697"/>
      <c r="DD32" s="668" t="s">
        <v>125</v>
      </c>
      <c r="DE32" s="660"/>
      <c r="DF32" s="660"/>
      <c r="DG32" s="660"/>
      <c r="DH32" s="660"/>
      <c r="DI32" s="660"/>
      <c r="DJ32" s="660"/>
      <c r="DK32" s="661"/>
      <c r="DL32" s="668" t="s">
        <v>125</v>
      </c>
      <c r="DM32" s="660"/>
      <c r="DN32" s="660"/>
      <c r="DO32" s="660"/>
      <c r="DP32" s="660"/>
      <c r="DQ32" s="660"/>
      <c r="DR32" s="660"/>
      <c r="DS32" s="660"/>
      <c r="DT32" s="660"/>
      <c r="DU32" s="660"/>
      <c r="DV32" s="661"/>
      <c r="DW32" s="664" t="s">
        <v>235</v>
      </c>
      <c r="DX32" s="693"/>
      <c r="DY32" s="693"/>
      <c r="DZ32" s="693"/>
      <c r="EA32" s="693"/>
      <c r="EB32" s="693"/>
      <c r="EC32" s="694"/>
    </row>
    <row r="33" spans="2:133" ht="11.25" customHeight="1" x14ac:dyDescent="0.2">
      <c r="B33" s="656" t="s">
        <v>314</v>
      </c>
      <c r="C33" s="657"/>
      <c r="D33" s="657"/>
      <c r="E33" s="657"/>
      <c r="F33" s="657"/>
      <c r="G33" s="657"/>
      <c r="H33" s="657"/>
      <c r="I33" s="657"/>
      <c r="J33" s="657"/>
      <c r="K33" s="657"/>
      <c r="L33" s="657"/>
      <c r="M33" s="657"/>
      <c r="N33" s="657"/>
      <c r="O33" s="657"/>
      <c r="P33" s="657"/>
      <c r="Q33" s="658"/>
      <c r="R33" s="659">
        <v>173667</v>
      </c>
      <c r="S33" s="660"/>
      <c r="T33" s="660"/>
      <c r="U33" s="660"/>
      <c r="V33" s="660"/>
      <c r="W33" s="660"/>
      <c r="X33" s="660"/>
      <c r="Y33" s="661"/>
      <c r="Z33" s="662">
        <v>4.2</v>
      </c>
      <c r="AA33" s="662"/>
      <c r="AB33" s="662"/>
      <c r="AC33" s="662"/>
      <c r="AD33" s="663" t="s">
        <v>125</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1963378</v>
      </c>
      <c r="CS33" s="695"/>
      <c r="CT33" s="695"/>
      <c r="CU33" s="695"/>
      <c r="CV33" s="695"/>
      <c r="CW33" s="695"/>
      <c r="CX33" s="695"/>
      <c r="CY33" s="696"/>
      <c r="CZ33" s="664">
        <v>49</v>
      </c>
      <c r="DA33" s="693"/>
      <c r="DB33" s="693"/>
      <c r="DC33" s="697"/>
      <c r="DD33" s="668">
        <v>1614134</v>
      </c>
      <c r="DE33" s="695"/>
      <c r="DF33" s="695"/>
      <c r="DG33" s="695"/>
      <c r="DH33" s="695"/>
      <c r="DI33" s="695"/>
      <c r="DJ33" s="695"/>
      <c r="DK33" s="696"/>
      <c r="DL33" s="668">
        <v>574575</v>
      </c>
      <c r="DM33" s="695"/>
      <c r="DN33" s="695"/>
      <c r="DO33" s="695"/>
      <c r="DP33" s="695"/>
      <c r="DQ33" s="695"/>
      <c r="DR33" s="695"/>
      <c r="DS33" s="695"/>
      <c r="DT33" s="695"/>
      <c r="DU33" s="695"/>
      <c r="DV33" s="696"/>
      <c r="DW33" s="664">
        <v>23.7</v>
      </c>
      <c r="DX33" s="693"/>
      <c r="DY33" s="693"/>
      <c r="DZ33" s="693"/>
      <c r="EA33" s="693"/>
      <c r="EB33" s="693"/>
      <c r="EC33" s="694"/>
    </row>
    <row r="34" spans="2:133" ht="11.25" customHeight="1" x14ac:dyDescent="0.2">
      <c r="B34" s="656" t="s">
        <v>316</v>
      </c>
      <c r="C34" s="657"/>
      <c r="D34" s="657"/>
      <c r="E34" s="657"/>
      <c r="F34" s="657"/>
      <c r="G34" s="657"/>
      <c r="H34" s="657"/>
      <c r="I34" s="657"/>
      <c r="J34" s="657"/>
      <c r="K34" s="657"/>
      <c r="L34" s="657"/>
      <c r="M34" s="657"/>
      <c r="N34" s="657"/>
      <c r="O34" s="657"/>
      <c r="P34" s="657"/>
      <c r="Q34" s="658"/>
      <c r="R34" s="659">
        <v>92134</v>
      </c>
      <c r="S34" s="660"/>
      <c r="T34" s="660"/>
      <c r="U34" s="660"/>
      <c r="V34" s="660"/>
      <c r="W34" s="660"/>
      <c r="X34" s="660"/>
      <c r="Y34" s="661"/>
      <c r="Z34" s="662">
        <v>2.2000000000000002</v>
      </c>
      <c r="AA34" s="662"/>
      <c r="AB34" s="662"/>
      <c r="AC34" s="662"/>
      <c r="AD34" s="663">
        <v>1021</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487532</v>
      </c>
      <c r="CS34" s="660"/>
      <c r="CT34" s="660"/>
      <c r="CU34" s="660"/>
      <c r="CV34" s="660"/>
      <c r="CW34" s="660"/>
      <c r="CX34" s="660"/>
      <c r="CY34" s="661"/>
      <c r="CZ34" s="664">
        <v>12.2</v>
      </c>
      <c r="DA34" s="693"/>
      <c r="DB34" s="693"/>
      <c r="DC34" s="697"/>
      <c r="DD34" s="668">
        <v>352277</v>
      </c>
      <c r="DE34" s="660"/>
      <c r="DF34" s="660"/>
      <c r="DG34" s="660"/>
      <c r="DH34" s="660"/>
      <c r="DI34" s="660"/>
      <c r="DJ34" s="660"/>
      <c r="DK34" s="661"/>
      <c r="DL34" s="668">
        <v>141627</v>
      </c>
      <c r="DM34" s="660"/>
      <c r="DN34" s="660"/>
      <c r="DO34" s="660"/>
      <c r="DP34" s="660"/>
      <c r="DQ34" s="660"/>
      <c r="DR34" s="660"/>
      <c r="DS34" s="660"/>
      <c r="DT34" s="660"/>
      <c r="DU34" s="660"/>
      <c r="DV34" s="661"/>
      <c r="DW34" s="664">
        <v>5.8</v>
      </c>
      <c r="DX34" s="693"/>
      <c r="DY34" s="693"/>
      <c r="DZ34" s="693"/>
      <c r="EA34" s="693"/>
      <c r="EB34" s="693"/>
      <c r="EC34" s="694"/>
    </row>
    <row r="35" spans="2:133" ht="11.25" customHeight="1" x14ac:dyDescent="0.2">
      <c r="B35" s="656" t="s">
        <v>320</v>
      </c>
      <c r="C35" s="657"/>
      <c r="D35" s="657"/>
      <c r="E35" s="657"/>
      <c r="F35" s="657"/>
      <c r="G35" s="657"/>
      <c r="H35" s="657"/>
      <c r="I35" s="657"/>
      <c r="J35" s="657"/>
      <c r="K35" s="657"/>
      <c r="L35" s="657"/>
      <c r="M35" s="657"/>
      <c r="N35" s="657"/>
      <c r="O35" s="657"/>
      <c r="P35" s="657"/>
      <c r="Q35" s="658"/>
      <c r="R35" s="659">
        <v>451732</v>
      </c>
      <c r="S35" s="660"/>
      <c r="T35" s="660"/>
      <c r="U35" s="660"/>
      <c r="V35" s="660"/>
      <c r="W35" s="660"/>
      <c r="X35" s="660"/>
      <c r="Y35" s="661"/>
      <c r="Z35" s="662">
        <v>10.9</v>
      </c>
      <c r="AA35" s="662"/>
      <c r="AB35" s="662"/>
      <c r="AC35" s="662"/>
      <c r="AD35" s="663" t="s">
        <v>125</v>
      </c>
      <c r="AE35" s="663"/>
      <c r="AF35" s="663"/>
      <c r="AG35" s="663"/>
      <c r="AH35" s="663"/>
      <c r="AI35" s="663"/>
      <c r="AJ35" s="663"/>
      <c r="AK35" s="663"/>
      <c r="AL35" s="664" t="s">
        <v>291</v>
      </c>
      <c r="AM35" s="665"/>
      <c r="AN35" s="665"/>
      <c r="AO35" s="666"/>
      <c r="AP35" s="214"/>
      <c r="AQ35" s="732" t="s">
        <v>321</v>
      </c>
      <c r="AR35" s="733"/>
      <c r="AS35" s="733"/>
      <c r="AT35" s="733"/>
      <c r="AU35" s="733"/>
      <c r="AV35" s="733"/>
      <c r="AW35" s="733"/>
      <c r="AX35" s="733"/>
      <c r="AY35" s="734"/>
      <c r="AZ35" s="648">
        <v>524922</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73681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92406</v>
      </c>
      <c r="CS35" s="695"/>
      <c r="CT35" s="695"/>
      <c r="CU35" s="695"/>
      <c r="CV35" s="695"/>
      <c r="CW35" s="695"/>
      <c r="CX35" s="695"/>
      <c r="CY35" s="696"/>
      <c r="CZ35" s="664">
        <v>2.2999999999999998</v>
      </c>
      <c r="DA35" s="693"/>
      <c r="DB35" s="693"/>
      <c r="DC35" s="697"/>
      <c r="DD35" s="668">
        <v>75590</v>
      </c>
      <c r="DE35" s="695"/>
      <c r="DF35" s="695"/>
      <c r="DG35" s="695"/>
      <c r="DH35" s="695"/>
      <c r="DI35" s="695"/>
      <c r="DJ35" s="695"/>
      <c r="DK35" s="696"/>
      <c r="DL35" s="668">
        <v>61634</v>
      </c>
      <c r="DM35" s="695"/>
      <c r="DN35" s="695"/>
      <c r="DO35" s="695"/>
      <c r="DP35" s="695"/>
      <c r="DQ35" s="695"/>
      <c r="DR35" s="695"/>
      <c r="DS35" s="695"/>
      <c r="DT35" s="695"/>
      <c r="DU35" s="695"/>
      <c r="DV35" s="696"/>
      <c r="DW35" s="664">
        <v>2.5</v>
      </c>
      <c r="DX35" s="693"/>
      <c r="DY35" s="693"/>
      <c r="DZ35" s="693"/>
      <c r="EA35" s="693"/>
      <c r="EB35" s="693"/>
      <c r="EC35" s="694"/>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235</v>
      </c>
      <c r="S36" s="660"/>
      <c r="T36" s="660"/>
      <c r="U36" s="660"/>
      <c r="V36" s="660"/>
      <c r="W36" s="660"/>
      <c r="X36" s="660"/>
      <c r="Y36" s="661"/>
      <c r="Z36" s="662" t="s">
        <v>125</v>
      </c>
      <c r="AA36" s="662"/>
      <c r="AB36" s="662"/>
      <c r="AC36" s="662"/>
      <c r="AD36" s="663" t="s">
        <v>235</v>
      </c>
      <c r="AE36" s="663"/>
      <c r="AF36" s="663"/>
      <c r="AG36" s="663"/>
      <c r="AH36" s="663"/>
      <c r="AI36" s="663"/>
      <c r="AJ36" s="663"/>
      <c r="AK36" s="663"/>
      <c r="AL36" s="664" t="s">
        <v>125</v>
      </c>
      <c r="AM36" s="665"/>
      <c r="AN36" s="665"/>
      <c r="AO36" s="666"/>
      <c r="AQ36" s="736" t="s">
        <v>325</v>
      </c>
      <c r="AR36" s="737"/>
      <c r="AS36" s="737"/>
      <c r="AT36" s="737"/>
      <c r="AU36" s="737"/>
      <c r="AV36" s="737"/>
      <c r="AW36" s="737"/>
      <c r="AX36" s="737"/>
      <c r="AY36" s="738"/>
      <c r="AZ36" s="659">
        <v>174265</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65254</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551182</v>
      </c>
      <c r="CS36" s="660"/>
      <c r="CT36" s="660"/>
      <c r="CU36" s="660"/>
      <c r="CV36" s="660"/>
      <c r="CW36" s="660"/>
      <c r="CX36" s="660"/>
      <c r="CY36" s="661"/>
      <c r="CZ36" s="664">
        <v>13.8</v>
      </c>
      <c r="DA36" s="693"/>
      <c r="DB36" s="693"/>
      <c r="DC36" s="697"/>
      <c r="DD36" s="668">
        <v>462615</v>
      </c>
      <c r="DE36" s="660"/>
      <c r="DF36" s="660"/>
      <c r="DG36" s="660"/>
      <c r="DH36" s="660"/>
      <c r="DI36" s="660"/>
      <c r="DJ36" s="660"/>
      <c r="DK36" s="661"/>
      <c r="DL36" s="668">
        <v>207783</v>
      </c>
      <c r="DM36" s="660"/>
      <c r="DN36" s="660"/>
      <c r="DO36" s="660"/>
      <c r="DP36" s="660"/>
      <c r="DQ36" s="660"/>
      <c r="DR36" s="660"/>
      <c r="DS36" s="660"/>
      <c r="DT36" s="660"/>
      <c r="DU36" s="660"/>
      <c r="DV36" s="661"/>
      <c r="DW36" s="664">
        <v>8.6</v>
      </c>
      <c r="DX36" s="693"/>
      <c r="DY36" s="693"/>
      <c r="DZ36" s="693"/>
      <c r="EA36" s="693"/>
      <c r="EB36" s="693"/>
      <c r="EC36" s="694"/>
    </row>
    <row r="37" spans="2:133" ht="11.25" customHeight="1" x14ac:dyDescent="0.2">
      <c r="B37" s="656" t="s">
        <v>328</v>
      </c>
      <c r="C37" s="657"/>
      <c r="D37" s="657"/>
      <c r="E37" s="657"/>
      <c r="F37" s="657"/>
      <c r="G37" s="657"/>
      <c r="H37" s="657"/>
      <c r="I37" s="657"/>
      <c r="J37" s="657"/>
      <c r="K37" s="657"/>
      <c r="L37" s="657"/>
      <c r="M37" s="657"/>
      <c r="N37" s="657"/>
      <c r="O37" s="657"/>
      <c r="P37" s="657"/>
      <c r="Q37" s="658"/>
      <c r="R37" s="659">
        <v>91732</v>
      </c>
      <c r="S37" s="660"/>
      <c r="T37" s="660"/>
      <c r="U37" s="660"/>
      <c r="V37" s="660"/>
      <c r="W37" s="660"/>
      <c r="X37" s="660"/>
      <c r="Y37" s="661"/>
      <c r="Z37" s="662">
        <v>2.2000000000000002</v>
      </c>
      <c r="AA37" s="662"/>
      <c r="AB37" s="662"/>
      <c r="AC37" s="662"/>
      <c r="AD37" s="663" t="s">
        <v>125</v>
      </c>
      <c r="AE37" s="663"/>
      <c r="AF37" s="663"/>
      <c r="AG37" s="663"/>
      <c r="AH37" s="663"/>
      <c r="AI37" s="663"/>
      <c r="AJ37" s="663"/>
      <c r="AK37" s="663"/>
      <c r="AL37" s="664" t="s">
        <v>125</v>
      </c>
      <c r="AM37" s="665"/>
      <c r="AN37" s="665"/>
      <c r="AO37" s="666"/>
      <c r="AQ37" s="736" t="s">
        <v>329</v>
      </c>
      <c r="AR37" s="737"/>
      <c r="AS37" s="737"/>
      <c r="AT37" s="737"/>
      <c r="AU37" s="737"/>
      <c r="AV37" s="737"/>
      <c r="AW37" s="737"/>
      <c r="AX37" s="737"/>
      <c r="AY37" s="738"/>
      <c r="AZ37" s="659">
        <v>101765</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581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200250</v>
      </c>
      <c r="CS37" s="695"/>
      <c r="CT37" s="695"/>
      <c r="CU37" s="695"/>
      <c r="CV37" s="695"/>
      <c r="CW37" s="695"/>
      <c r="CX37" s="695"/>
      <c r="CY37" s="696"/>
      <c r="CZ37" s="664">
        <v>5</v>
      </c>
      <c r="DA37" s="693"/>
      <c r="DB37" s="693"/>
      <c r="DC37" s="697"/>
      <c r="DD37" s="668">
        <v>200187</v>
      </c>
      <c r="DE37" s="695"/>
      <c r="DF37" s="695"/>
      <c r="DG37" s="695"/>
      <c r="DH37" s="695"/>
      <c r="DI37" s="695"/>
      <c r="DJ37" s="695"/>
      <c r="DK37" s="696"/>
      <c r="DL37" s="668">
        <v>184480</v>
      </c>
      <c r="DM37" s="695"/>
      <c r="DN37" s="695"/>
      <c r="DO37" s="695"/>
      <c r="DP37" s="695"/>
      <c r="DQ37" s="695"/>
      <c r="DR37" s="695"/>
      <c r="DS37" s="695"/>
      <c r="DT37" s="695"/>
      <c r="DU37" s="695"/>
      <c r="DV37" s="696"/>
      <c r="DW37" s="664">
        <v>7.6</v>
      </c>
      <c r="DX37" s="693"/>
      <c r="DY37" s="693"/>
      <c r="DZ37" s="693"/>
      <c r="EA37" s="693"/>
      <c r="EB37" s="693"/>
      <c r="EC37" s="694"/>
    </row>
    <row r="38" spans="2:133" ht="11.25" customHeight="1" x14ac:dyDescent="0.2">
      <c r="B38" s="704" t="s">
        <v>332</v>
      </c>
      <c r="C38" s="705"/>
      <c r="D38" s="705"/>
      <c r="E38" s="705"/>
      <c r="F38" s="705"/>
      <c r="G38" s="705"/>
      <c r="H38" s="705"/>
      <c r="I38" s="705"/>
      <c r="J38" s="705"/>
      <c r="K38" s="705"/>
      <c r="L38" s="705"/>
      <c r="M38" s="705"/>
      <c r="N38" s="705"/>
      <c r="O38" s="705"/>
      <c r="P38" s="705"/>
      <c r="Q38" s="706"/>
      <c r="R38" s="739">
        <v>4134643</v>
      </c>
      <c r="S38" s="740"/>
      <c r="T38" s="740"/>
      <c r="U38" s="740"/>
      <c r="V38" s="740"/>
      <c r="W38" s="740"/>
      <c r="X38" s="740"/>
      <c r="Y38" s="741"/>
      <c r="Z38" s="742">
        <v>100</v>
      </c>
      <c r="AA38" s="742"/>
      <c r="AB38" s="742"/>
      <c r="AC38" s="742"/>
      <c r="AD38" s="743">
        <v>2335097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17400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908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350657</v>
      </c>
      <c r="CS38" s="660"/>
      <c r="CT38" s="660"/>
      <c r="CU38" s="660"/>
      <c r="CV38" s="660"/>
      <c r="CW38" s="660"/>
      <c r="CX38" s="660"/>
      <c r="CY38" s="661"/>
      <c r="CZ38" s="664">
        <v>8.8000000000000007</v>
      </c>
      <c r="DA38" s="693"/>
      <c r="DB38" s="693"/>
      <c r="DC38" s="697"/>
      <c r="DD38" s="668">
        <v>312262</v>
      </c>
      <c r="DE38" s="660"/>
      <c r="DF38" s="660"/>
      <c r="DG38" s="660"/>
      <c r="DH38" s="660"/>
      <c r="DI38" s="660"/>
      <c r="DJ38" s="660"/>
      <c r="DK38" s="661"/>
      <c r="DL38" s="668">
        <v>163531</v>
      </c>
      <c r="DM38" s="660"/>
      <c r="DN38" s="660"/>
      <c r="DO38" s="660"/>
      <c r="DP38" s="660"/>
      <c r="DQ38" s="660"/>
      <c r="DR38" s="660"/>
      <c r="DS38" s="660"/>
      <c r="DT38" s="660"/>
      <c r="DU38" s="660"/>
      <c r="DV38" s="661"/>
      <c r="DW38" s="664">
        <v>6.7</v>
      </c>
      <c r="DX38" s="693"/>
      <c r="DY38" s="693"/>
      <c r="DZ38" s="693"/>
      <c r="EA38" s="693"/>
      <c r="EB38" s="693"/>
      <c r="EC38" s="694"/>
    </row>
    <row r="39" spans="2:133" ht="11.25" customHeight="1" x14ac:dyDescent="0.2">
      <c r="AQ39" s="736" t="s">
        <v>336</v>
      </c>
      <c r="AR39" s="737"/>
      <c r="AS39" s="737"/>
      <c r="AT39" s="737"/>
      <c r="AU39" s="737"/>
      <c r="AV39" s="737"/>
      <c r="AW39" s="737"/>
      <c r="AX39" s="737"/>
      <c r="AY39" s="738"/>
      <c r="AZ39" s="659">
        <v>1076</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91</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440478</v>
      </c>
      <c r="CS39" s="695"/>
      <c r="CT39" s="695"/>
      <c r="CU39" s="695"/>
      <c r="CV39" s="695"/>
      <c r="CW39" s="695"/>
      <c r="CX39" s="695"/>
      <c r="CY39" s="696"/>
      <c r="CZ39" s="664">
        <v>11</v>
      </c>
      <c r="DA39" s="693"/>
      <c r="DB39" s="693"/>
      <c r="DC39" s="697"/>
      <c r="DD39" s="668">
        <v>400267</v>
      </c>
      <c r="DE39" s="695"/>
      <c r="DF39" s="695"/>
      <c r="DG39" s="695"/>
      <c r="DH39" s="695"/>
      <c r="DI39" s="695"/>
      <c r="DJ39" s="695"/>
      <c r="DK39" s="696"/>
      <c r="DL39" s="668" t="s">
        <v>125</v>
      </c>
      <c r="DM39" s="695"/>
      <c r="DN39" s="695"/>
      <c r="DO39" s="695"/>
      <c r="DP39" s="695"/>
      <c r="DQ39" s="695"/>
      <c r="DR39" s="695"/>
      <c r="DS39" s="695"/>
      <c r="DT39" s="695"/>
      <c r="DU39" s="695"/>
      <c r="DV39" s="696"/>
      <c r="DW39" s="664" t="s">
        <v>125</v>
      </c>
      <c r="DX39" s="693"/>
      <c r="DY39" s="693"/>
      <c r="DZ39" s="693"/>
      <c r="EA39" s="693"/>
      <c r="EB39" s="693"/>
      <c r="EC39" s="694"/>
    </row>
    <row r="40" spans="2:133" ht="11.25" customHeight="1" x14ac:dyDescent="0.2">
      <c r="AQ40" s="736" t="s">
        <v>340</v>
      </c>
      <c r="AR40" s="737"/>
      <c r="AS40" s="737"/>
      <c r="AT40" s="737"/>
      <c r="AU40" s="737"/>
      <c r="AV40" s="737"/>
      <c r="AW40" s="737"/>
      <c r="AX40" s="737"/>
      <c r="AY40" s="738"/>
      <c r="AZ40" s="659">
        <v>49214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140</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41123</v>
      </c>
      <c r="CS40" s="660"/>
      <c r="CT40" s="660"/>
      <c r="CU40" s="660"/>
      <c r="CV40" s="660"/>
      <c r="CW40" s="660"/>
      <c r="CX40" s="660"/>
      <c r="CY40" s="661"/>
      <c r="CZ40" s="664">
        <v>1</v>
      </c>
      <c r="DA40" s="693"/>
      <c r="DB40" s="693"/>
      <c r="DC40" s="697"/>
      <c r="DD40" s="668">
        <v>11123</v>
      </c>
      <c r="DE40" s="660"/>
      <c r="DF40" s="660"/>
      <c r="DG40" s="660"/>
      <c r="DH40" s="660"/>
      <c r="DI40" s="660"/>
      <c r="DJ40" s="660"/>
      <c r="DK40" s="661"/>
      <c r="DL40" s="668" t="s">
        <v>125</v>
      </c>
      <c r="DM40" s="660"/>
      <c r="DN40" s="660"/>
      <c r="DO40" s="660"/>
      <c r="DP40" s="660"/>
      <c r="DQ40" s="660"/>
      <c r="DR40" s="660"/>
      <c r="DS40" s="660"/>
      <c r="DT40" s="660"/>
      <c r="DU40" s="660"/>
      <c r="DV40" s="661"/>
      <c r="DW40" s="664" t="s">
        <v>125</v>
      </c>
      <c r="DX40" s="693"/>
      <c r="DY40" s="693"/>
      <c r="DZ40" s="693"/>
      <c r="EA40" s="693"/>
      <c r="EB40" s="693"/>
      <c r="EC40" s="694"/>
    </row>
    <row r="41" spans="2:133" ht="11.25" customHeight="1" x14ac:dyDescent="0.2">
      <c r="AQ41" s="746" t="s">
        <v>343</v>
      </c>
      <c r="AR41" s="747"/>
      <c r="AS41" s="747"/>
      <c r="AT41" s="747"/>
      <c r="AU41" s="747"/>
      <c r="AV41" s="747"/>
      <c r="AW41" s="747"/>
      <c r="AX41" s="747"/>
      <c r="AY41" s="748"/>
      <c r="AZ41" s="739">
        <v>181202</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365</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133</v>
      </c>
      <c r="CS41" s="695"/>
      <c r="CT41" s="695"/>
      <c r="CU41" s="695"/>
      <c r="CV41" s="695"/>
      <c r="CW41" s="695"/>
      <c r="CX41" s="695"/>
      <c r="CY41" s="696"/>
      <c r="CZ41" s="664" t="s">
        <v>125</v>
      </c>
      <c r="DA41" s="693"/>
      <c r="DB41" s="693"/>
      <c r="DC41" s="697"/>
      <c r="DD41" s="668" t="s">
        <v>125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705022</v>
      </c>
      <c r="CS42" s="660"/>
      <c r="CT42" s="660"/>
      <c r="CU42" s="660"/>
      <c r="CV42" s="660"/>
      <c r="CW42" s="660"/>
      <c r="CX42" s="660"/>
      <c r="CY42" s="661"/>
      <c r="CZ42" s="664">
        <v>17.600000000000001</v>
      </c>
      <c r="DA42" s="665"/>
      <c r="DB42" s="665"/>
      <c r="DC42" s="760"/>
      <c r="DD42" s="668">
        <v>59880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14942</v>
      </c>
      <c r="CS43" s="695"/>
      <c r="CT43" s="695"/>
      <c r="CU43" s="695"/>
      <c r="CV43" s="695"/>
      <c r="CW43" s="695"/>
      <c r="CX43" s="695"/>
      <c r="CY43" s="696"/>
      <c r="CZ43" s="664">
        <v>0.4</v>
      </c>
      <c r="DA43" s="693"/>
      <c r="DB43" s="693"/>
      <c r="DC43" s="697"/>
      <c r="DD43" s="668">
        <v>7209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350</v>
      </c>
      <c r="CD44" s="771" t="s">
        <v>302</v>
      </c>
      <c r="CE44" s="772"/>
      <c r="CF44" s="656" t="s">
        <v>351</v>
      </c>
      <c r="CG44" s="657"/>
      <c r="CH44" s="657"/>
      <c r="CI44" s="657"/>
      <c r="CJ44" s="657"/>
      <c r="CK44" s="657"/>
      <c r="CL44" s="657"/>
      <c r="CM44" s="657"/>
      <c r="CN44" s="657"/>
      <c r="CO44" s="657"/>
      <c r="CP44" s="657"/>
      <c r="CQ44" s="658"/>
      <c r="CR44" s="659">
        <v>705022</v>
      </c>
      <c r="CS44" s="660"/>
      <c r="CT44" s="660"/>
      <c r="CU44" s="660"/>
      <c r="CV44" s="660"/>
      <c r="CW44" s="660"/>
      <c r="CX44" s="660"/>
      <c r="CY44" s="661"/>
      <c r="CZ44" s="664">
        <v>17.600000000000001</v>
      </c>
      <c r="DA44" s="665"/>
      <c r="DB44" s="665"/>
      <c r="DC44" s="760"/>
      <c r="DD44" s="668">
        <v>59880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352</v>
      </c>
      <c r="CG45" s="657"/>
      <c r="CH45" s="657"/>
      <c r="CI45" s="657"/>
      <c r="CJ45" s="657"/>
      <c r="CK45" s="657"/>
      <c r="CL45" s="657"/>
      <c r="CM45" s="657"/>
      <c r="CN45" s="657"/>
      <c r="CO45" s="657"/>
      <c r="CP45" s="657"/>
      <c r="CQ45" s="658"/>
      <c r="CR45" s="659">
        <v>603708</v>
      </c>
      <c r="CS45" s="695"/>
      <c r="CT45" s="695"/>
      <c r="CU45" s="695"/>
      <c r="CV45" s="695"/>
      <c r="CW45" s="695"/>
      <c r="CX45" s="695"/>
      <c r="CY45" s="696"/>
      <c r="CZ45" s="664">
        <v>15.1</v>
      </c>
      <c r="DA45" s="693"/>
      <c r="DB45" s="693"/>
      <c r="DC45" s="697"/>
      <c r="DD45" s="668">
        <v>17602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353</v>
      </c>
      <c r="CG46" s="657"/>
      <c r="CH46" s="657"/>
      <c r="CI46" s="657"/>
      <c r="CJ46" s="657"/>
      <c r="CK46" s="657"/>
      <c r="CL46" s="657"/>
      <c r="CM46" s="657"/>
      <c r="CN46" s="657"/>
      <c r="CO46" s="657"/>
      <c r="CP46" s="657"/>
      <c r="CQ46" s="658"/>
      <c r="CR46" s="659">
        <v>101314</v>
      </c>
      <c r="CS46" s="660"/>
      <c r="CT46" s="660"/>
      <c r="CU46" s="660"/>
      <c r="CV46" s="660"/>
      <c r="CW46" s="660"/>
      <c r="CX46" s="660"/>
      <c r="CY46" s="661"/>
      <c r="CZ46" s="664">
        <v>2.5</v>
      </c>
      <c r="DA46" s="665"/>
      <c r="DB46" s="665"/>
      <c r="DC46" s="760"/>
      <c r="DD46" s="668">
        <v>42278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354</v>
      </c>
      <c r="CG47" s="657"/>
      <c r="CH47" s="657"/>
      <c r="CI47" s="657"/>
      <c r="CJ47" s="657"/>
      <c r="CK47" s="657"/>
      <c r="CL47" s="657"/>
      <c r="CM47" s="657"/>
      <c r="CN47" s="657"/>
      <c r="CO47" s="657"/>
      <c r="CP47" s="657"/>
      <c r="CQ47" s="658"/>
      <c r="CR47" s="659" t="s">
        <v>235</v>
      </c>
      <c r="CS47" s="695"/>
      <c r="CT47" s="695"/>
      <c r="CU47" s="695"/>
      <c r="CV47" s="695"/>
      <c r="CW47" s="695"/>
      <c r="CX47" s="695"/>
      <c r="CY47" s="696"/>
      <c r="CZ47" s="664" t="s">
        <v>125</v>
      </c>
      <c r="DA47" s="693"/>
      <c r="DB47" s="693"/>
      <c r="DC47" s="697"/>
      <c r="DD47" s="668" t="s">
        <v>125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355</v>
      </c>
      <c r="CG48" s="657"/>
      <c r="CH48" s="657"/>
      <c r="CI48" s="657"/>
      <c r="CJ48" s="657"/>
      <c r="CK48" s="657"/>
      <c r="CL48" s="657"/>
      <c r="CM48" s="657"/>
      <c r="CN48" s="657"/>
      <c r="CO48" s="657"/>
      <c r="CP48" s="657"/>
      <c r="CQ48" s="658"/>
      <c r="CR48" s="659" t="s">
        <v>125</v>
      </c>
      <c r="CS48" s="660"/>
      <c r="CT48" s="660"/>
      <c r="CU48" s="660"/>
      <c r="CV48" s="660"/>
      <c r="CW48" s="660"/>
      <c r="CX48" s="660"/>
      <c r="CY48" s="661"/>
      <c r="CZ48" s="664" t="s">
        <v>235</v>
      </c>
      <c r="DA48" s="665"/>
      <c r="DB48" s="665"/>
      <c r="DC48" s="760"/>
      <c r="DD48" s="668" t="s">
        <v>235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356</v>
      </c>
      <c r="CE49" s="705"/>
      <c r="CF49" s="705"/>
      <c r="CG49" s="705"/>
      <c r="CH49" s="705"/>
      <c r="CI49" s="705"/>
      <c r="CJ49" s="705"/>
      <c r="CK49" s="705"/>
      <c r="CL49" s="705"/>
      <c r="CM49" s="705"/>
      <c r="CN49" s="705"/>
      <c r="CO49" s="705"/>
      <c r="CP49" s="705"/>
      <c r="CQ49" s="706"/>
      <c r="CR49" s="739">
        <v>4005077</v>
      </c>
      <c r="CS49" s="729"/>
      <c r="CT49" s="729"/>
      <c r="CU49" s="729"/>
      <c r="CV49" s="729"/>
      <c r="CW49" s="729"/>
      <c r="CX49" s="729"/>
      <c r="CY49" s="761"/>
      <c r="CZ49" s="744">
        <v>100</v>
      </c>
      <c r="DA49" s="762"/>
      <c r="DB49" s="762"/>
      <c r="DC49" s="763"/>
      <c r="DD49" s="764">
        <v>2783421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dLtx1rbOYbeuUCYCBnMGuo715HwJVYjZChLDUNkng5tjyox5EuLdbKIYnocOJdxwDPgknx9SKPamG02cOiI+yg==" saltValue="KtkFClYx88XzJu1EYpyd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379</v>
      </c>
      <c r="C7" s="792"/>
      <c r="D7" s="792"/>
      <c r="E7" s="792"/>
      <c r="F7" s="792"/>
      <c r="G7" s="792"/>
      <c r="H7" s="792"/>
      <c r="I7" s="792"/>
      <c r="J7" s="792"/>
      <c r="K7" s="792"/>
      <c r="L7" s="792"/>
      <c r="M7" s="792"/>
      <c r="N7" s="792"/>
      <c r="O7" s="792"/>
      <c r="P7" s="793"/>
      <c r="Q7" s="794">
        <v>4135</v>
      </c>
      <c r="R7" s="795"/>
      <c r="S7" s="795"/>
      <c r="T7" s="795"/>
      <c r="U7" s="795"/>
      <c r="V7" s="795">
        <v>4005</v>
      </c>
      <c r="W7" s="795"/>
      <c r="X7" s="795"/>
      <c r="Y7" s="795"/>
      <c r="Z7" s="795"/>
      <c r="AA7" s="795">
        <v>130</v>
      </c>
      <c r="AB7" s="795"/>
      <c r="AC7" s="795"/>
      <c r="AD7" s="795"/>
      <c r="AE7" s="796"/>
      <c r="AF7" s="797">
        <v>101</v>
      </c>
      <c r="AG7" s="798"/>
      <c r="AH7" s="798"/>
      <c r="AI7" s="798"/>
      <c r="AJ7" s="799"/>
      <c r="AK7" s="834">
        <v>110</v>
      </c>
      <c r="AL7" s="835"/>
      <c r="AM7" s="835"/>
      <c r="AN7" s="835"/>
      <c r="AO7" s="835"/>
      <c r="AP7" s="835">
        <v>3508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566</v>
      </c>
      <c r="BT7" s="839"/>
      <c r="BU7" s="839"/>
      <c r="BV7" s="839"/>
      <c r="BW7" s="839"/>
      <c r="BX7" s="839"/>
      <c r="BY7" s="839"/>
      <c r="BZ7" s="839"/>
      <c r="CA7" s="839"/>
      <c r="CB7" s="839"/>
      <c r="CC7" s="839"/>
      <c r="CD7" s="839"/>
      <c r="CE7" s="839"/>
      <c r="CF7" s="839"/>
      <c r="CG7" s="840"/>
      <c r="CH7" s="831">
        <v>5</v>
      </c>
      <c r="CI7" s="832"/>
      <c r="CJ7" s="832"/>
      <c r="CK7" s="832"/>
      <c r="CL7" s="833"/>
      <c r="CM7" s="831">
        <v>57</v>
      </c>
      <c r="CN7" s="832"/>
      <c r="CO7" s="832"/>
      <c r="CP7" s="832"/>
      <c r="CQ7" s="833"/>
      <c r="CR7" s="831">
        <v>6</v>
      </c>
      <c r="CS7" s="832"/>
      <c r="CT7" s="832"/>
      <c r="CU7" s="832"/>
      <c r="CV7" s="833"/>
      <c r="CW7" s="831" t="s">
        <v>582</v>
      </c>
      <c r="CX7" s="832"/>
      <c r="CY7" s="832"/>
      <c r="CZ7" s="832"/>
      <c r="DA7" s="833"/>
      <c r="DB7" s="831" t="s">
        <v>576</v>
      </c>
      <c r="DC7" s="832"/>
      <c r="DD7" s="832"/>
      <c r="DE7" s="832"/>
      <c r="DF7" s="833"/>
      <c r="DG7" s="831" t="s">
        <v>576</v>
      </c>
      <c r="DH7" s="832"/>
      <c r="DI7" s="832"/>
      <c r="DJ7" s="832"/>
      <c r="DK7" s="833"/>
      <c r="DL7" s="831" t="s">
        <v>576</v>
      </c>
      <c r="DM7" s="832"/>
      <c r="DN7" s="832"/>
      <c r="DO7" s="832"/>
      <c r="DP7" s="833"/>
      <c r="DQ7" s="831" t="s">
        <v>576</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567</v>
      </c>
      <c r="BT8" s="829"/>
      <c r="BU8" s="829"/>
      <c r="BV8" s="829"/>
      <c r="BW8" s="829"/>
      <c r="BX8" s="829"/>
      <c r="BY8" s="829"/>
      <c r="BZ8" s="829"/>
      <c r="CA8" s="829"/>
      <c r="CB8" s="829"/>
      <c r="CC8" s="829"/>
      <c r="CD8" s="829"/>
      <c r="CE8" s="829"/>
      <c r="CF8" s="829"/>
      <c r="CG8" s="830"/>
      <c r="CH8" s="841">
        <v>0</v>
      </c>
      <c r="CI8" s="842"/>
      <c r="CJ8" s="842"/>
      <c r="CK8" s="842"/>
      <c r="CL8" s="843"/>
      <c r="CM8" s="841">
        <v>5</v>
      </c>
      <c r="CN8" s="842"/>
      <c r="CO8" s="842"/>
      <c r="CP8" s="842"/>
      <c r="CQ8" s="843"/>
      <c r="CR8" s="841">
        <v>1</v>
      </c>
      <c r="CS8" s="842"/>
      <c r="CT8" s="842"/>
      <c r="CU8" s="842"/>
      <c r="CV8" s="843"/>
      <c r="CW8" s="841" t="s">
        <v>576</v>
      </c>
      <c r="CX8" s="842"/>
      <c r="CY8" s="842"/>
      <c r="CZ8" s="842"/>
      <c r="DA8" s="843"/>
      <c r="DB8" s="841" t="s">
        <v>576</v>
      </c>
      <c r="DC8" s="842"/>
      <c r="DD8" s="842"/>
      <c r="DE8" s="842"/>
      <c r="DF8" s="843"/>
      <c r="DG8" s="841" t="s">
        <v>576</v>
      </c>
      <c r="DH8" s="842"/>
      <c r="DI8" s="842"/>
      <c r="DJ8" s="842"/>
      <c r="DK8" s="843"/>
      <c r="DL8" s="841" t="s">
        <v>576</v>
      </c>
      <c r="DM8" s="842"/>
      <c r="DN8" s="842"/>
      <c r="DO8" s="842"/>
      <c r="DP8" s="843"/>
      <c r="DQ8" s="841" t="s">
        <v>576</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381</v>
      </c>
      <c r="B23" s="850" t="s">
        <v>382</v>
      </c>
      <c r="C23" s="851"/>
      <c r="D23" s="851"/>
      <c r="E23" s="851"/>
      <c r="F23" s="851"/>
      <c r="G23" s="851"/>
      <c r="H23" s="851"/>
      <c r="I23" s="851"/>
      <c r="J23" s="851"/>
      <c r="K23" s="851"/>
      <c r="L23" s="851"/>
      <c r="M23" s="851"/>
      <c r="N23" s="851"/>
      <c r="O23" s="851"/>
      <c r="P23" s="852"/>
      <c r="Q23" s="853">
        <v>4135</v>
      </c>
      <c r="R23" s="854"/>
      <c r="S23" s="854"/>
      <c r="T23" s="854"/>
      <c r="U23" s="854"/>
      <c r="V23" s="854">
        <v>4005</v>
      </c>
      <c r="W23" s="854"/>
      <c r="X23" s="854"/>
      <c r="Y23" s="854"/>
      <c r="Z23" s="854"/>
      <c r="AA23" s="854">
        <v>130</v>
      </c>
      <c r="AB23" s="854"/>
      <c r="AC23" s="854"/>
      <c r="AD23" s="854"/>
      <c r="AE23" s="855"/>
      <c r="AF23" s="856">
        <v>101</v>
      </c>
      <c r="AG23" s="854"/>
      <c r="AH23" s="854"/>
      <c r="AI23" s="854"/>
      <c r="AJ23" s="857"/>
      <c r="AK23" s="858"/>
      <c r="AL23" s="859"/>
      <c r="AM23" s="859"/>
      <c r="AN23" s="859"/>
      <c r="AO23" s="859"/>
      <c r="AP23" s="854">
        <v>3508</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394</v>
      </c>
      <c r="C28" s="792"/>
      <c r="D28" s="792"/>
      <c r="E28" s="792"/>
      <c r="F28" s="792"/>
      <c r="G28" s="792"/>
      <c r="H28" s="792"/>
      <c r="I28" s="792"/>
      <c r="J28" s="792"/>
      <c r="K28" s="792"/>
      <c r="L28" s="792"/>
      <c r="M28" s="792"/>
      <c r="N28" s="792"/>
      <c r="O28" s="792"/>
      <c r="P28" s="793"/>
      <c r="Q28" s="882">
        <v>672</v>
      </c>
      <c r="R28" s="883"/>
      <c r="S28" s="883"/>
      <c r="T28" s="883"/>
      <c r="U28" s="883"/>
      <c r="V28" s="883">
        <v>598</v>
      </c>
      <c r="W28" s="883"/>
      <c r="X28" s="883"/>
      <c r="Y28" s="883"/>
      <c r="Z28" s="883"/>
      <c r="AA28" s="883">
        <v>74</v>
      </c>
      <c r="AB28" s="883"/>
      <c r="AC28" s="883"/>
      <c r="AD28" s="883"/>
      <c r="AE28" s="884"/>
      <c r="AF28" s="885">
        <v>74</v>
      </c>
      <c r="AG28" s="883"/>
      <c r="AH28" s="883"/>
      <c r="AI28" s="883"/>
      <c r="AJ28" s="886"/>
      <c r="AK28" s="887">
        <v>49</v>
      </c>
      <c r="AL28" s="878"/>
      <c r="AM28" s="878"/>
      <c r="AN28" s="878"/>
      <c r="AO28" s="878"/>
      <c r="AP28" s="878" t="s">
        <v>576</v>
      </c>
      <c r="AQ28" s="878"/>
      <c r="AR28" s="878"/>
      <c r="AS28" s="878"/>
      <c r="AT28" s="878"/>
      <c r="AU28" s="878" t="s">
        <v>576</v>
      </c>
      <c r="AV28" s="878"/>
      <c r="AW28" s="878"/>
      <c r="AX28" s="878"/>
      <c r="AY28" s="878"/>
      <c r="AZ28" s="879" t="s">
        <v>577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395</v>
      </c>
      <c r="C29" s="816"/>
      <c r="D29" s="816"/>
      <c r="E29" s="816"/>
      <c r="F29" s="816"/>
      <c r="G29" s="816"/>
      <c r="H29" s="816"/>
      <c r="I29" s="816"/>
      <c r="J29" s="816"/>
      <c r="K29" s="816"/>
      <c r="L29" s="816"/>
      <c r="M29" s="816"/>
      <c r="N29" s="816"/>
      <c r="O29" s="816"/>
      <c r="P29" s="817"/>
      <c r="Q29" s="818">
        <v>66</v>
      </c>
      <c r="R29" s="819"/>
      <c r="S29" s="819"/>
      <c r="T29" s="819"/>
      <c r="U29" s="819"/>
      <c r="V29" s="819">
        <v>65</v>
      </c>
      <c r="W29" s="819"/>
      <c r="X29" s="819"/>
      <c r="Y29" s="819"/>
      <c r="Z29" s="819"/>
      <c r="AA29" s="819">
        <v>0</v>
      </c>
      <c r="AB29" s="819"/>
      <c r="AC29" s="819"/>
      <c r="AD29" s="819"/>
      <c r="AE29" s="820"/>
      <c r="AF29" s="821">
        <v>0</v>
      </c>
      <c r="AG29" s="822"/>
      <c r="AH29" s="822"/>
      <c r="AI29" s="822"/>
      <c r="AJ29" s="823"/>
      <c r="AK29" s="890">
        <v>28</v>
      </c>
      <c r="AL29" s="891"/>
      <c r="AM29" s="891"/>
      <c r="AN29" s="891"/>
      <c r="AO29" s="891"/>
      <c r="AP29" s="891" t="s">
        <v>576</v>
      </c>
      <c r="AQ29" s="891"/>
      <c r="AR29" s="891"/>
      <c r="AS29" s="891"/>
      <c r="AT29" s="891"/>
      <c r="AU29" s="891" t="s">
        <v>578</v>
      </c>
      <c r="AV29" s="891"/>
      <c r="AW29" s="891"/>
      <c r="AX29" s="891"/>
      <c r="AY29" s="891"/>
      <c r="AZ29" s="892" t="s">
        <v>579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396</v>
      </c>
      <c r="C30" s="816"/>
      <c r="D30" s="816"/>
      <c r="E30" s="816"/>
      <c r="F30" s="816"/>
      <c r="G30" s="816"/>
      <c r="H30" s="816"/>
      <c r="I30" s="816"/>
      <c r="J30" s="816"/>
      <c r="K30" s="816"/>
      <c r="L30" s="816"/>
      <c r="M30" s="816"/>
      <c r="N30" s="816"/>
      <c r="O30" s="816"/>
      <c r="P30" s="817"/>
      <c r="Q30" s="818">
        <v>540</v>
      </c>
      <c r="R30" s="819"/>
      <c r="S30" s="819"/>
      <c r="T30" s="819"/>
      <c r="U30" s="819"/>
      <c r="V30" s="819">
        <v>499</v>
      </c>
      <c r="W30" s="819"/>
      <c r="X30" s="819"/>
      <c r="Y30" s="819"/>
      <c r="Z30" s="819"/>
      <c r="AA30" s="819">
        <v>41</v>
      </c>
      <c r="AB30" s="819"/>
      <c r="AC30" s="819"/>
      <c r="AD30" s="819"/>
      <c r="AE30" s="820"/>
      <c r="AF30" s="821">
        <v>41</v>
      </c>
      <c r="AG30" s="822"/>
      <c r="AH30" s="822"/>
      <c r="AI30" s="822"/>
      <c r="AJ30" s="823"/>
      <c r="AK30" s="890">
        <v>87</v>
      </c>
      <c r="AL30" s="891"/>
      <c r="AM30" s="891"/>
      <c r="AN30" s="891"/>
      <c r="AO30" s="891"/>
      <c r="AP30" s="891" t="s">
        <v>579</v>
      </c>
      <c r="AQ30" s="891"/>
      <c r="AR30" s="891"/>
      <c r="AS30" s="891"/>
      <c r="AT30" s="891"/>
      <c r="AU30" s="891" t="s">
        <v>580</v>
      </c>
      <c r="AV30" s="891"/>
      <c r="AW30" s="891"/>
      <c r="AX30" s="891"/>
      <c r="AY30" s="891"/>
      <c r="AZ30" s="892" t="s">
        <v>576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397</v>
      </c>
      <c r="C31" s="816"/>
      <c r="D31" s="816"/>
      <c r="E31" s="816"/>
      <c r="F31" s="816"/>
      <c r="G31" s="816"/>
      <c r="H31" s="816"/>
      <c r="I31" s="816"/>
      <c r="J31" s="816"/>
      <c r="K31" s="816"/>
      <c r="L31" s="816"/>
      <c r="M31" s="816"/>
      <c r="N31" s="816"/>
      <c r="O31" s="816"/>
      <c r="P31" s="817"/>
      <c r="Q31" s="818">
        <v>275</v>
      </c>
      <c r="R31" s="819"/>
      <c r="S31" s="819"/>
      <c r="T31" s="819"/>
      <c r="U31" s="819"/>
      <c r="V31" s="819">
        <v>253</v>
      </c>
      <c r="W31" s="819"/>
      <c r="X31" s="819"/>
      <c r="Y31" s="819"/>
      <c r="Z31" s="819"/>
      <c r="AA31" s="819">
        <v>21</v>
      </c>
      <c r="AB31" s="819"/>
      <c r="AC31" s="819"/>
      <c r="AD31" s="819"/>
      <c r="AE31" s="820"/>
      <c r="AF31" s="821">
        <v>21</v>
      </c>
      <c r="AG31" s="822"/>
      <c r="AH31" s="822"/>
      <c r="AI31" s="822"/>
      <c r="AJ31" s="823"/>
      <c r="AK31" s="890">
        <v>2</v>
      </c>
      <c r="AL31" s="891"/>
      <c r="AM31" s="891"/>
      <c r="AN31" s="891"/>
      <c r="AO31" s="891"/>
      <c r="AP31" s="891" t="s">
        <v>576</v>
      </c>
      <c r="AQ31" s="891"/>
      <c r="AR31" s="891"/>
      <c r="AS31" s="891"/>
      <c r="AT31" s="891"/>
      <c r="AU31" s="891" t="s">
        <v>576</v>
      </c>
      <c r="AV31" s="891"/>
      <c r="AW31" s="891"/>
      <c r="AX31" s="891"/>
      <c r="AY31" s="891"/>
      <c r="AZ31" s="892" t="s">
        <v>576</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398</v>
      </c>
      <c r="C32" s="816"/>
      <c r="D32" s="816"/>
      <c r="E32" s="816"/>
      <c r="F32" s="816"/>
      <c r="G32" s="816"/>
      <c r="H32" s="816"/>
      <c r="I32" s="816"/>
      <c r="J32" s="816"/>
      <c r="K32" s="816"/>
      <c r="L32" s="816"/>
      <c r="M32" s="816"/>
      <c r="N32" s="816"/>
      <c r="O32" s="816"/>
      <c r="P32" s="817"/>
      <c r="Q32" s="818">
        <v>435</v>
      </c>
      <c r="R32" s="819"/>
      <c r="S32" s="819"/>
      <c r="T32" s="819"/>
      <c r="U32" s="819"/>
      <c r="V32" s="819">
        <v>455</v>
      </c>
      <c r="W32" s="819"/>
      <c r="X32" s="819"/>
      <c r="Y32" s="819"/>
      <c r="Z32" s="819"/>
      <c r="AA32" s="819">
        <v>-20</v>
      </c>
      <c r="AB32" s="819"/>
      <c r="AC32" s="819"/>
      <c r="AD32" s="819"/>
      <c r="AE32" s="820"/>
      <c r="AF32" s="821">
        <v>245</v>
      </c>
      <c r="AG32" s="822"/>
      <c r="AH32" s="822"/>
      <c r="AI32" s="822"/>
      <c r="AJ32" s="823"/>
      <c r="AK32" s="890">
        <v>146</v>
      </c>
      <c r="AL32" s="891"/>
      <c r="AM32" s="891"/>
      <c r="AN32" s="891"/>
      <c r="AO32" s="891"/>
      <c r="AP32" s="891">
        <v>270</v>
      </c>
      <c r="AQ32" s="891"/>
      <c r="AR32" s="891"/>
      <c r="AS32" s="891"/>
      <c r="AT32" s="891"/>
      <c r="AU32" s="891">
        <v>184</v>
      </c>
      <c r="AV32" s="891"/>
      <c r="AW32" s="891"/>
      <c r="AX32" s="891"/>
      <c r="AY32" s="891"/>
      <c r="AZ32" s="892" t="s">
        <v>576</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400</v>
      </c>
      <c r="C33" s="816"/>
      <c r="D33" s="816"/>
      <c r="E33" s="816"/>
      <c r="F33" s="816"/>
      <c r="G33" s="816"/>
      <c r="H33" s="816"/>
      <c r="I33" s="816"/>
      <c r="J33" s="816"/>
      <c r="K33" s="816"/>
      <c r="L33" s="816"/>
      <c r="M33" s="816"/>
      <c r="N33" s="816"/>
      <c r="O33" s="816"/>
      <c r="P33" s="817"/>
      <c r="Q33" s="818">
        <v>102</v>
      </c>
      <c r="R33" s="819"/>
      <c r="S33" s="819"/>
      <c r="T33" s="819"/>
      <c r="U33" s="819"/>
      <c r="V33" s="819">
        <v>99</v>
      </c>
      <c r="W33" s="819"/>
      <c r="X33" s="819"/>
      <c r="Y33" s="819"/>
      <c r="Z33" s="819"/>
      <c r="AA33" s="819">
        <v>4</v>
      </c>
      <c r="AB33" s="819"/>
      <c r="AC33" s="819"/>
      <c r="AD33" s="819"/>
      <c r="AE33" s="820"/>
      <c r="AF33" s="821">
        <v>2</v>
      </c>
      <c r="AG33" s="822"/>
      <c r="AH33" s="822"/>
      <c r="AI33" s="822"/>
      <c r="AJ33" s="823"/>
      <c r="AK33" s="890">
        <v>25</v>
      </c>
      <c r="AL33" s="891"/>
      <c r="AM33" s="891"/>
      <c r="AN33" s="891"/>
      <c r="AO33" s="891"/>
      <c r="AP33" s="891">
        <v>286</v>
      </c>
      <c r="AQ33" s="891"/>
      <c r="AR33" s="891"/>
      <c r="AS33" s="891"/>
      <c r="AT33" s="891"/>
      <c r="AU33" s="891">
        <v>73</v>
      </c>
      <c r="AV33" s="891"/>
      <c r="AW33" s="891"/>
      <c r="AX33" s="891"/>
      <c r="AY33" s="891"/>
      <c r="AZ33" s="892" t="s">
        <v>581</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402</v>
      </c>
      <c r="C34" s="816"/>
      <c r="D34" s="816"/>
      <c r="E34" s="816"/>
      <c r="F34" s="816"/>
      <c r="G34" s="816"/>
      <c r="H34" s="816"/>
      <c r="I34" s="816"/>
      <c r="J34" s="816"/>
      <c r="K34" s="816"/>
      <c r="L34" s="816"/>
      <c r="M34" s="816"/>
      <c r="N34" s="816"/>
      <c r="O34" s="816"/>
      <c r="P34" s="817"/>
      <c r="Q34" s="818">
        <v>171</v>
      </c>
      <c r="R34" s="819"/>
      <c r="S34" s="819"/>
      <c r="T34" s="819"/>
      <c r="U34" s="819"/>
      <c r="V34" s="819">
        <v>167</v>
      </c>
      <c r="W34" s="819"/>
      <c r="X34" s="819"/>
      <c r="Y34" s="819"/>
      <c r="Z34" s="819"/>
      <c r="AA34" s="819">
        <v>4</v>
      </c>
      <c r="AB34" s="819"/>
      <c r="AC34" s="819"/>
      <c r="AD34" s="819"/>
      <c r="AE34" s="820"/>
      <c r="AF34" s="821" t="s">
        <v>383</v>
      </c>
      <c r="AG34" s="822"/>
      <c r="AH34" s="822"/>
      <c r="AI34" s="822"/>
      <c r="AJ34" s="823"/>
      <c r="AK34" s="890">
        <v>75</v>
      </c>
      <c r="AL34" s="891"/>
      <c r="AM34" s="891"/>
      <c r="AN34" s="891"/>
      <c r="AO34" s="891"/>
      <c r="AP34" s="891">
        <v>736</v>
      </c>
      <c r="AQ34" s="891"/>
      <c r="AR34" s="891"/>
      <c r="AS34" s="891"/>
      <c r="AT34" s="891"/>
      <c r="AU34" s="891">
        <v>736</v>
      </c>
      <c r="AV34" s="891"/>
      <c r="AW34" s="891"/>
      <c r="AX34" s="891"/>
      <c r="AY34" s="891"/>
      <c r="AZ34" s="892" t="s">
        <v>583</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404</v>
      </c>
      <c r="C35" s="816"/>
      <c r="D35" s="816"/>
      <c r="E35" s="816"/>
      <c r="F35" s="816"/>
      <c r="G35" s="816"/>
      <c r="H35" s="816"/>
      <c r="I35" s="816"/>
      <c r="J35" s="816"/>
      <c r="K35" s="816"/>
      <c r="L35" s="816"/>
      <c r="M35" s="816"/>
      <c r="N35" s="816"/>
      <c r="O35" s="816"/>
      <c r="P35" s="817"/>
      <c r="Q35" s="818">
        <v>47</v>
      </c>
      <c r="R35" s="819"/>
      <c r="S35" s="819"/>
      <c r="T35" s="819"/>
      <c r="U35" s="819"/>
      <c r="V35" s="819">
        <v>45</v>
      </c>
      <c r="W35" s="819"/>
      <c r="X35" s="819"/>
      <c r="Y35" s="819"/>
      <c r="Z35" s="819"/>
      <c r="AA35" s="819">
        <v>2</v>
      </c>
      <c r="AB35" s="819"/>
      <c r="AC35" s="819"/>
      <c r="AD35" s="819"/>
      <c r="AE35" s="820"/>
      <c r="AF35" s="821">
        <v>2</v>
      </c>
      <c r="AG35" s="822"/>
      <c r="AH35" s="822"/>
      <c r="AI35" s="822"/>
      <c r="AJ35" s="823"/>
      <c r="AK35" s="890">
        <v>41</v>
      </c>
      <c r="AL35" s="891"/>
      <c r="AM35" s="891"/>
      <c r="AN35" s="891"/>
      <c r="AO35" s="891"/>
      <c r="AP35" s="891">
        <v>234</v>
      </c>
      <c r="AQ35" s="891"/>
      <c r="AR35" s="891"/>
      <c r="AS35" s="891"/>
      <c r="AT35" s="891"/>
      <c r="AU35" s="891">
        <v>164</v>
      </c>
      <c r="AV35" s="891"/>
      <c r="AW35" s="891"/>
      <c r="AX35" s="891"/>
      <c r="AY35" s="891"/>
      <c r="AZ35" s="892" t="s">
        <v>586</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381</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386</v>
      </c>
      <c r="AG63" s="902"/>
      <c r="AH63" s="902"/>
      <c r="AI63" s="902"/>
      <c r="AJ63" s="903"/>
      <c r="AK63" s="904"/>
      <c r="AL63" s="899"/>
      <c r="AM63" s="899"/>
      <c r="AN63" s="899"/>
      <c r="AO63" s="899"/>
      <c r="AP63" s="902">
        <v>1527</v>
      </c>
      <c r="AQ63" s="902"/>
      <c r="AR63" s="902"/>
      <c r="AS63" s="902"/>
      <c r="AT63" s="902"/>
      <c r="AU63" s="902">
        <v>1156</v>
      </c>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412</v>
      </c>
      <c r="W66" s="778"/>
      <c r="X66" s="778"/>
      <c r="Y66" s="778"/>
      <c r="Z66" s="779"/>
      <c r="AA66" s="777" t="s">
        <v>413</v>
      </c>
      <c r="AB66" s="778"/>
      <c r="AC66" s="778"/>
      <c r="AD66" s="778"/>
      <c r="AE66" s="779"/>
      <c r="AF66" s="912" t="s">
        <v>389</v>
      </c>
      <c r="AG66" s="873"/>
      <c r="AH66" s="873"/>
      <c r="AI66" s="873"/>
      <c r="AJ66" s="913"/>
      <c r="AK66" s="777" t="s">
        <v>414</v>
      </c>
      <c r="AL66" s="801"/>
      <c r="AM66" s="801"/>
      <c r="AN66" s="801"/>
      <c r="AO66" s="802"/>
      <c r="AP66" s="777" t="s">
        <v>415</v>
      </c>
      <c r="AQ66" s="778"/>
      <c r="AR66" s="778"/>
      <c r="AS66" s="778"/>
      <c r="AT66" s="779"/>
      <c r="AU66" s="777" t="s">
        <v>416</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568</v>
      </c>
      <c r="C68" s="930"/>
      <c r="D68" s="930"/>
      <c r="E68" s="930"/>
      <c r="F68" s="930"/>
      <c r="G68" s="930"/>
      <c r="H68" s="930"/>
      <c r="I68" s="930"/>
      <c r="J68" s="930"/>
      <c r="K68" s="930"/>
      <c r="L68" s="930"/>
      <c r="M68" s="930"/>
      <c r="N68" s="930"/>
      <c r="O68" s="930"/>
      <c r="P68" s="931"/>
      <c r="Q68" s="932">
        <v>630</v>
      </c>
      <c r="R68" s="926"/>
      <c r="S68" s="926"/>
      <c r="T68" s="926"/>
      <c r="U68" s="926"/>
      <c r="V68" s="926">
        <v>578</v>
      </c>
      <c r="W68" s="926"/>
      <c r="X68" s="926"/>
      <c r="Y68" s="926"/>
      <c r="Z68" s="926"/>
      <c r="AA68" s="926">
        <v>51</v>
      </c>
      <c r="AB68" s="926"/>
      <c r="AC68" s="926"/>
      <c r="AD68" s="926"/>
      <c r="AE68" s="926"/>
      <c r="AF68" s="926">
        <v>51</v>
      </c>
      <c r="AG68" s="926"/>
      <c r="AH68" s="926"/>
      <c r="AI68" s="926"/>
      <c r="AJ68" s="926"/>
      <c r="AK68" s="926" t="s">
        <v>576</v>
      </c>
      <c r="AL68" s="926"/>
      <c r="AM68" s="926"/>
      <c r="AN68" s="926"/>
      <c r="AO68" s="926"/>
      <c r="AP68" s="926">
        <v>46</v>
      </c>
      <c r="AQ68" s="926"/>
      <c r="AR68" s="926"/>
      <c r="AS68" s="926"/>
      <c r="AT68" s="926"/>
      <c r="AU68" s="926">
        <v>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569</v>
      </c>
      <c r="C69" s="934"/>
      <c r="D69" s="934"/>
      <c r="E69" s="934"/>
      <c r="F69" s="934"/>
      <c r="G69" s="934"/>
      <c r="H69" s="934"/>
      <c r="I69" s="934"/>
      <c r="J69" s="934"/>
      <c r="K69" s="934"/>
      <c r="L69" s="934"/>
      <c r="M69" s="934"/>
      <c r="N69" s="934"/>
      <c r="O69" s="934"/>
      <c r="P69" s="935"/>
      <c r="Q69" s="936">
        <v>1698</v>
      </c>
      <c r="R69" s="891"/>
      <c r="S69" s="891"/>
      <c r="T69" s="891"/>
      <c r="U69" s="891"/>
      <c r="V69" s="891">
        <v>1650</v>
      </c>
      <c r="W69" s="891"/>
      <c r="X69" s="891"/>
      <c r="Y69" s="891"/>
      <c r="Z69" s="891"/>
      <c r="AA69" s="891">
        <v>48</v>
      </c>
      <c r="AB69" s="891"/>
      <c r="AC69" s="891"/>
      <c r="AD69" s="891"/>
      <c r="AE69" s="891"/>
      <c r="AF69" s="891">
        <v>48</v>
      </c>
      <c r="AG69" s="891"/>
      <c r="AH69" s="891"/>
      <c r="AI69" s="891"/>
      <c r="AJ69" s="891"/>
      <c r="AK69" s="891" t="s">
        <v>576</v>
      </c>
      <c r="AL69" s="891"/>
      <c r="AM69" s="891"/>
      <c r="AN69" s="891"/>
      <c r="AO69" s="891"/>
      <c r="AP69" s="891">
        <v>11</v>
      </c>
      <c r="AQ69" s="891"/>
      <c r="AR69" s="891"/>
      <c r="AS69" s="891"/>
      <c r="AT69" s="891"/>
      <c r="AU69" s="891">
        <v>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570</v>
      </c>
      <c r="C70" s="934"/>
      <c r="D70" s="934"/>
      <c r="E70" s="934"/>
      <c r="F70" s="934"/>
      <c r="G70" s="934"/>
      <c r="H70" s="934"/>
      <c r="I70" s="934"/>
      <c r="J70" s="934"/>
      <c r="K70" s="934"/>
      <c r="L70" s="934"/>
      <c r="M70" s="934"/>
      <c r="N70" s="934"/>
      <c r="O70" s="934"/>
      <c r="P70" s="935"/>
      <c r="Q70" s="936">
        <v>43</v>
      </c>
      <c r="R70" s="891"/>
      <c r="S70" s="891"/>
      <c r="T70" s="891"/>
      <c r="U70" s="891"/>
      <c r="V70" s="891">
        <v>38</v>
      </c>
      <c r="W70" s="891"/>
      <c r="X70" s="891"/>
      <c r="Y70" s="891"/>
      <c r="Z70" s="891"/>
      <c r="AA70" s="891">
        <v>5</v>
      </c>
      <c r="AB70" s="891"/>
      <c r="AC70" s="891"/>
      <c r="AD70" s="891"/>
      <c r="AE70" s="891"/>
      <c r="AF70" s="891">
        <v>5</v>
      </c>
      <c r="AG70" s="891"/>
      <c r="AH70" s="891"/>
      <c r="AI70" s="891"/>
      <c r="AJ70" s="891"/>
      <c r="AK70" s="891" t="s">
        <v>576</v>
      </c>
      <c r="AL70" s="891"/>
      <c r="AM70" s="891"/>
      <c r="AN70" s="891"/>
      <c r="AO70" s="891"/>
      <c r="AP70" s="891">
        <v>0</v>
      </c>
      <c r="AQ70" s="891"/>
      <c r="AR70" s="891"/>
      <c r="AS70" s="891"/>
      <c r="AT70" s="891"/>
      <c r="AU70" s="891" t="s">
        <v>576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381</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104</v>
      </c>
      <c r="AG88" s="902"/>
      <c r="AH88" s="902"/>
      <c r="AI88" s="902"/>
      <c r="AJ88" s="902"/>
      <c r="AK88" s="899"/>
      <c r="AL88" s="899"/>
      <c r="AM88" s="899"/>
      <c r="AN88" s="899"/>
      <c r="AO88" s="899"/>
      <c r="AP88" s="902">
        <v>57</v>
      </c>
      <c r="AQ88" s="902"/>
      <c r="AR88" s="902"/>
      <c r="AS88" s="902"/>
      <c r="AT88" s="902"/>
      <c r="AU88" s="902">
        <v>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7</v>
      </c>
      <c r="CS102" s="910"/>
      <c r="CT102" s="910"/>
      <c r="CU102" s="910"/>
      <c r="CV102" s="953"/>
      <c r="CW102" s="952" t="s">
        <v>583</v>
      </c>
      <c r="CX102" s="910"/>
      <c r="CY102" s="910"/>
      <c r="CZ102" s="910"/>
      <c r="DA102" s="953"/>
      <c r="DB102" s="952" t="s">
        <v>584</v>
      </c>
      <c r="DC102" s="910"/>
      <c r="DD102" s="910"/>
      <c r="DE102" s="910"/>
      <c r="DF102" s="953"/>
      <c r="DG102" s="952" t="s">
        <v>585</v>
      </c>
      <c r="DH102" s="910"/>
      <c r="DI102" s="910"/>
      <c r="DJ102" s="910"/>
      <c r="DK102" s="953"/>
      <c r="DL102" s="952" t="s">
        <v>583</v>
      </c>
      <c r="DM102" s="910"/>
      <c r="DN102" s="910"/>
      <c r="DO102" s="910"/>
      <c r="DP102" s="953"/>
      <c r="DQ102" s="952" t="s">
        <v>583</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301</v>
      </c>
      <c r="AG109" s="955"/>
      <c r="AH109" s="955"/>
      <c r="AI109" s="955"/>
      <c r="AJ109" s="956"/>
      <c r="AK109" s="954" t="s">
        <v>300</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301</v>
      </c>
      <c r="BW109" s="955"/>
      <c r="BX109" s="955"/>
      <c r="BY109" s="955"/>
      <c r="BZ109" s="956"/>
      <c r="CA109" s="954" t="s">
        <v>300</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301</v>
      </c>
      <c r="DM109" s="955"/>
      <c r="DN109" s="955"/>
      <c r="DO109" s="955"/>
      <c r="DP109" s="956"/>
      <c r="DQ109" s="954" t="s">
        <v>300</v>
      </c>
      <c r="DR109" s="955"/>
      <c r="DS109" s="955"/>
      <c r="DT109" s="955"/>
      <c r="DU109" s="956"/>
      <c r="DV109" s="954" t="s">
        <v>427</v>
      </c>
      <c r="DW109" s="955"/>
      <c r="DX109" s="955"/>
      <c r="DY109" s="955"/>
      <c r="DZ109" s="957"/>
    </row>
    <row r="110" spans="1:131" s="226" customFormat="1" ht="26.25" customHeight="1" x14ac:dyDescent="0.2">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468363</v>
      </c>
      <c r="AB110" s="962"/>
      <c r="AC110" s="962"/>
      <c r="AD110" s="962"/>
      <c r="AE110" s="963"/>
      <c r="AF110" s="964">
        <v>480833</v>
      </c>
      <c r="AG110" s="962"/>
      <c r="AH110" s="962"/>
      <c r="AI110" s="962"/>
      <c r="AJ110" s="963"/>
      <c r="AK110" s="964">
        <v>487405</v>
      </c>
      <c r="AL110" s="962"/>
      <c r="AM110" s="962"/>
      <c r="AN110" s="962"/>
      <c r="AO110" s="963"/>
      <c r="AP110" s="965">
        <v>25.7</v>
      </c>
      <c r="AQ110" s="966"/>
      <c r="AR110" s="966"/>
      <c r="AS110" s="966"/>
      <c r="AT110" s="967"/>
      <c r="AU110" s="968" t="s">
        <v>67</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3788553</v>
      </c>
      <c r="BR110" s="997"/>
      <c r="BS110" s="997"/>
      <c r="BT110" s="997"/>
      <c r="BU110" s="997"/>
      <c r="BV110" s="997">
        <v>3613878</v>
      </c>
      <c r="BW110" s="997"/>
      <c r="BX110" s="997"/>
      <c r="BY110" s="997"/>
      <c r="BZ110" s="997"/>
      <c r="CA110" s="997">
        <v>3507808</v>
      </c>
      <c r="CB110" s="997"/>
      <c r="CC110" s="997"/>
      <c r="CD110" s="997"/>
      <c r="CE110" s="997"/>
      <c r="CF110" s="1011">
        <v>184.6</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383</v>
      </c>
      <c r="DH110" s="997"/>
      <c r="DI110" s="997"/>
      <c r="DJ110" s="997"/>
      <c r="DK110" s="997"/>
      <c r="DL110" s="997" t="s">
        <v>383</v>
      </c>
      <c r="DM110" s="997"/>
      <c r="DN110" s="997"/>
      <c r="DO110" s="997"/>
      <c r="DP110" s="997"/>
      <c r="DQ110" s="997" t="s">
        <v>125</v>
      </c>
      <c r="DR110" s="997"/>
      <c r="DS110" s="997"/>
      <c r="DT110" s="997"/>
      <c r="DU110" s="997"/>
      <c r="DV110" s="998" t="s">
        <v>383</v>
      </c>
      <c r="DW110" s="998"/>
      <c r="DX110" s="998"/>
      <c r="DY110" s="998"/>
      <c r="DZ110" s="999"/>
    </row>
    <row r="111" spans="1:131" s="226" customFormat="1" ht="26.25" customHeight="1" x14ac:dyDescent="0.2">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383</v>
      </c>
      <c r="AB111" s="1004"/>
      <c r="AC111" s="1004"/>
      <c r="AD111" s="1004"/>
      <c r="AE111" s="1005"/>
      <c r="AF111" s="1006" t="s">
        <v>383</v>
      </c>
      <c r="AG111" s="1004"/>
      <c r="AH111" s="1004"/>
      <c r="AI111" s="1004"/>
      <c r="AJ111" s="1005"/>
      <c r="AK111" s="1006" t="s">
        <v>383</v>
      </c>
      <c r="AL111" s="1004"/>
      <c r="AM111" s="1004"/>
      <c r="AN111" s="1004"/>
      <c r="AO111" s="1005"/>
      <c r="AP111" s="1007" t="s">
        <v>383</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t="s">
        <v>383</v>
      </c>
      <c r="BR111" s="990"/>
      <c r="BS111" s="990"/>
      <c r="BT111" s="990"/>
      <c r="BU111" s="990"/>
      <c r="BV111" s="990" t="s">
        <v>383</v>
      </c>
      <c r="BW111" s="990"/>
      <c r="BX111" s="990"/>
      <c r="BY111" s="990"/>
      <c r="BZ111" s="990"/>
      <c r="CA111" s="990" t="s">
        <v>125</v>
      </c>
      <c r="CB111" s="990"/>
      <c r="CC111" s="990"/>
      <c r="CD111" s="990"/>
      <c r="CE111" s="990"/>
      <c r="CF111" s="984" t="s">
        <v>125</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383</v>
      </c>
      <c r="DH111" s="990"/>
      <c r="DI111" s="990"/>
      <c r="DJ111" s="990"/>
      <c r="DK111" s="990"/>
      <c r="DL111" s="990" t="s">
        <v>383</v>
      </c>
      <c r="DM111" s="990"/>
      <c r="DN111" s="990"/>
      <c r="DO111" s="990"/>
      <c r="DP111" s="990"/>
      <c r="DQ111" s="990" t="s">
        <v>125</v>
      </c>
      <c r="DR111" s="990"/>
      <c r="DS111" s="990"/>
      <c r="DT111" s="990"/>
      <c r="DU111" s="990"/>
      <c r="DV111" s="991" t="s">
        <v>383</v>
      </c>
      <c r="DW111" s="991"/>
      <c r="DX111" s="991"/>
      <c r="DY111" s="991"/>
      <c r="DZ111" s="992"/>
    </row>
    <row r="112" spans="1:131" s="226" customFormat="1" ht="26.25" customHeight="1" x14ac:dyDescent="0.2">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125</v>
      </c>
      <c r="AB112" s="1029"/>
      <c r="AC112" s="1029"/>
      <c r="AD112" s="1029"/>
      <c r="AE112" s="1030"/>
      <c r="AF112" s="1031" t="s">
        <v>383</v>
      </c>
      <c r="AG112" s="1029"/>
      <c r="AH112" s="1029"/>
      <c r="AI112" s="1029"/>
      <c r="AJ112" s="1030"/>
      <c r="AK112" s="1031" t="s">
        <v>125</v>
      </c>
      <c r="AL112" s="1029"/>
      <c r="AM112" s="1029"/>
      <c r="AN112" s="1029"/>
      <c r="AO112" s="1030"/>
      <c r="AP112" s="1032" t="s">
        <v>125</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1285986</v>
      </c>
      <c r="BR112" s="990"/>
      <c r="BS112" s="990"/>
      <c r="BT112" s="990"/>
      <c r="BU112" s="990"/>
      <c r="BV112" s="990">
        <v>1233522</v>
      </c>
      <c r="BW112" s="990"/>
      <c r="BX112" s="990"/>
      <c r="BY112" s="990"/>
      <c r="BZ112" s="990"/>
      <c r="CA112" s="990">
        <v>1156133</v>
      </c>
      <c r="CB112" s="990"/>
      <c r="CC112" s="990"/>
      <c r="CD112" s="990"/>
      <c r="CE112" s="990"/>
      <c r="CF112" s="984">
        <v>60.8</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383</v>
      </c>
      <c r="DH112" s="990"/>
      <c r="DI112" s="990"/>
      <c r="DJ112" s="990"/>
      <c r="DK112" s="990"/>
      <c r="DL112" s="990" t="s">
        <v>383</v>
      </c>
      <c r="DM112" s="990"/>
      <c r="DN112" s="990"/>
      <c r="DO112" s="990"/>
      <c r="DP112" s="990"/>
      <c r="DQ112" s="990" t="s">
        <v>383</v>
      </c>
      <c r="DR112" s="990"/>
      <c r="DS112" s="990"/>
      <c r="DT112" s="990"/>
      <c r="DU112" s="990"/>
      <c r="DV112" s="991" t="s">
        <v>125</v>
      </c>
      <c r="DW112" s="991"/>
      <c r="DX112" s="991"/>
      <c r="DY112" s="991"/>
      <c r="DZ112" s="992"/>
    </row>
    <row r="113" spans="1:130" s="226" customFormat="1" ht="26.25" customHeight="1" x14ac:dyDescent="0.2">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128766</v>
      </c>
      <c r="AB113" s="1004"/>
      <c r="AC113" s="1004"/>
      <c r="AD113" s="1004"/>
      <c r="AE113" s="1005"/>
      <c r="AF113" s="1006">
        <v>128807</v>
      </c>
      <c r="AG113" s="1004"/>
      <c r="AH113" s="1004"/>
      <c r="AI113" s="1004"/>
      <c r="AJ113" s="1005"/>
      <c r="AK113" s="1006">
        <v>133542</v>
      </c>
      <c r="AL113" s="1004"/>
      <c r="AM113" s="1004"/>
      <c r="AN113" s="1004"/>
      <c r="AO113" s="1005"/>
      <c r="AP113" s="1007">
        <v>7</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8656</v>
      </c>
      <c r="BR113" s="990"/>
      <c r="BS113" s="990"/>
      <c r="BT113" s="990"/>
      <c r="BU113" s="990"/>
      <c r="BV113" s="990">
        <v>7787</v>
      </c>
      <c r="BW113" s="990"/>
      <c r="BX113" s="990"/>
      <c r="BY113" s="990"/>
      <c r="BZ113" s="990"/>
      <c r="CA113" s="990">
        <v>6633</v>
      </c>
      <c r="CB113" s="990"/>
      <c r="CC113" s="990"/>
      <c r="CD113" s="990"/>
      <c r="CE113" s="990"/>
      <c r="CF113" s="984">
        <v>0.3</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383</v>
      </c>
      <c r="DH113" s="1029"/>
      <c r="DI113" s="1029"/>
      <c r="DJ113" s="1029"/>
      <c r="DK113" s="1030"/>
      <c r="DL113" s="1031" t="s">
        <v>383</v>
      </c>
      <c r="DM113" s="1029"/>
      <c r="DN113" s="1029"/>
      <c r="DO113" s="1029"/>
      <c r="DP113" s="1030"/>
      <c r="DQ113" s="1031" t="s">
        <v>125</v>
      </c>
      <c r="DR113" s="1029"/>
      <c r="DS113" s="1029"/>
      <c r="DT113" s="1029"/>
      <c r="DU113" s="1030"/>
      <c r="DV113" s="1032" t="s">
        <v>125</v>
      </c>
      <c r="DW113" s="1033"/>
      <c r="DX113" s="1033"/>
      <c r="DY113" s="1033"/>
      <c r="DZ113" s="1034"/>
    </row>
    <row r="114" spans="1:130" s="226" customFormat="1" ht="26.25" customHeight="1" x14ac:dyDescent="0.2">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413</v>
      </c>
      <c r="AB114" s="1029"/>
      <c r="AC114" s="1029"/>
      <c r="AD114" s="1029"/>
      <c r="AE114" s="1030"/>
      <c r="AF114" s="1031">
        <v>412</v>
      </c>
      <c r="AG114" s="1029"/>
      <c r="AH114" s="1029"/>
      <c r="AI114" s="1029"/>
      <c r="AJ114" s="1030"/>
      <c r="AK114" s="1031">
        <v>1142</v>
      </c>
      <c r="AL114" s="1029"/>
      <c r="AM114" s="1029"/>
      <c r="AN114" s="1029"/>
      <c r="AO114" s="1030"/>
      <c r="AP114" s="1032">
        <v>0.1</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802170</v>
      </c>
      <c r="BR114" s="990"/>
      <c r="BS114" s="990"/>
      <c r="BT114" s="990"/>
      <c r="BU114" s="990"/>
      <c r="BV114" s="990">
        <v>775960</v>
      </c>
      <c r="BW114" s="990"/>
      <c r="BX114" s="990"/>
      <c r="BY114" s="990"/>
      <c r="BZ114" s="990"/>
      <c r="CA114" s="990">
        <v>761066</v>
      </c>
      <c r="CB114" s="990"/>
      <c r="CC114" s="990"/>
      <c r="CD114" s="990"/>
      <c r="CE114" s="990"/>
      <c r="CF114" s="984">
        <v>40.1</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125</v>
      </c>
      <c r="DH114" s="1029"/>
      <c r="DI114" s="1029"/>
      <c r="DJ114" s="1029"/>
      <c r="DK114" s="1030"/>
      <c r="DL114" s="1031" t="s">
        <v>125</v>
      </c>
      <c r="DM114" s="1029"/>
      <c r="DN114" s="1029"/>
      <c r="DO114" s="1029"/>
      <c r="DP114" s="1030"/>
      <c r="DQ114" s="1031" t="s">
        <v>383</v>
      </c>
      <c r="DR114" s="1029"/>
      <c r="DS114" s="1029"/>
      <c r="DT114" s="1029"/>
      <c r="DU114" s="1030"/>
      <c r="DV114" s="1032" t="s">
        <v>125</v>
      </c>
      <c r="DW114" s="1033"/>
      <c r="DX114" s="1033"/>
      <c r="DY114" s="1033"/>
      <c r="DZ114" s="1034"/>
    </row>
    <row r="115" spans="1:130" s="226" customFormat="1" ht="26.25" customHeight="1" x14ac:dyDescent="0.2">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383</v>
      </c>
      <c r="AB115" s="1004"/>
      <c r="AC115" s="1004"/>
      <c r="AD115" s="1004"/>
      <c r="AE115" s="1005"/>
      <c r="AF115" s="1006" t="s">
        <v>125</v>
      </c>
      <c r="AG115" s="1004"/>
      <c r="AH115" s="1004"/>
      <c r="AI115" s="1004"/>
      <c r="AJ115" s="1005"/>
      <c r="AK115" s="1006" t="s">
        <v>125</v>
      </c>
      <c r="AL115" s="1004"/>
      <c r="AM115" s="1004"/>
      <c r="AN115" s="1004"/>
      <c r="AO115" s="1005"/>
      <c r="AP115" s="1007" t="s">
        <v>383</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125</v>
      </c>
      <c r="BR115" s="990"/>
      <c r="BS115" s="990"/>
      <c r="BT115" s="990"/>
      <c r="BU115" s="990"/>
      <c r="BV115" s="990" t="s">
        <v>125</v>
      </c>
      <c r="BW115" s="990"/>
      <c r="BX115" s="990"/>
      <c r="BY115" s="990"/>
      <c r="BZ115" s="990"/>
      <c r="CA115" s="990" t="s">
        <v>125</v>
      </c>
      <c r="CB115" s="990"/>
      <c r="CC115" s="990"/>
      <c r="CD115" s="990"/>
      <c r="CE115" s="990"/>
      <c r="CF115" s="984" t="s">
        <v>383</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383</v>
      </c>
      <c r="DH115" s="1029"/>
      <c r="DI115" s="1029"/>
      <c r="DJ115" s="1029"/>
      <c r="DK115" s="1030"/>
      <c r="DL115" s="1031" t="s">
        <v>383</v>
      </c>
      <c r="DM115" s="1029"/>
      <c r="DN115" s="1029"/>
      <c r="DO115" s="1029"/>
      <c r="DP115" s="1030"/>
      <c r="DQ115" s="1031" t="s">
        <v>383</v>
      </c>
      <c r="DR115" s="1029"/>
      <c r="DS115" s="1029"/>
      <c r="DT115" s="1029"/>
      <c r="DU115" s="1030"/>
      <c r="DV115" s="1032" t="s">
        <v>383</v>
      </c>
      <c r="DW115" s="1033"/>
      <c r="DX115" s="1033"/>
      <c r="DY115" s="1033"/>
      <c r="DZ115" s="1034"/>
    </row>
    <row r="116" spans="1:130" s="226" customFormat="1" ht="26.25" customHeight="1" x14ac:dyDescent="0.2">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125</v>
      </c>
      <c r="AB116" s="1029"/>
      <c r="AC116" s="1029"/>
      <c r="AD116" s="1029"/>
      <c r="AE116" s="1030"/>
      <c r="AF116" s="1031" t="s">
        <v>383</v>
      </c>
      <c r="AG116" s="1029"/>
      <c r="AH116" s="1029"/>
      <c r="AI116" s="1029"/>
      <c r="AJ116" s="1030"/>
      <c r="AK116" s="1031" t="s">
        <v>125</v>
      </c>
      <c r="AL116" s="1029"/>
      <c r="AM116" s="1029"/>
      <c r="AN116" s="1029"/>
      <c r="AO116" s="1030"/>
      <c r="AP116" s="1032" t="s">
        <v>383</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125</v>
      </c>
      <c r="BR116" s="990"/>
      <c r="BS116" s="990"/>
      <c r="BT116" s="990"/>
      <c r="BU116" s="990"/>
      <c r="BV116" s="990" t="s">
        <v>383</v>
      </c>
      <c r="BW116" s="990"/>
      <c r="BX116" s="990"/>
      <c r="BY116" s="990"/>
      <c r="BZ116" s="990"/>
      <c r="CA116" s="990" t="s">
        <v>383</v>
      </c>
      <c r="CB116" s="990"/>
      <c r="CC116" s="990"/>
      <c r="CD116" s="990"/>
      <c r="CE116" s="990"/>
      <c r="CF116" s="984" t="s">
        <v>383</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125</v>
      </c>
      <c r="DH116" s="1029"/>
      <c r="DI116" s="1029"/>
      <c r="DJ116" s="1029"/>
      <c r="DK116" s="1030"/>
      <c r="DL116" s="1031" t="s">
        <v>125</v>
      </c>
      <c r="DM116" s="1029"/>
      <c r="DN116" s="1029"/>
      <c r="DO116" s="1029"/>
      <c r="DP116" s="1030"/>
      <c r="DQ116" s="1031" t="s">
        <v>125</v>
      </c>
      <c r="DR116" s="1029"/>
      <c r="DS116" s="1029"/>
      <c r="DT116" s="1029"/>
      <c r="DU116" s="1030"/>
      <c r="DV116" s="1032" t="s">
        <v>383</v>
      </c>
      <c r="DW116" s="1033"/>
      <c r="DX116" s="1033"/>
      <c r="DY116" s="1033"/>
      <c r="DZ116" s="1034"/>
    </row>
    <row r="117" spans="1:130" s="226" customFormat="1" ht="26.25" customHeight="1" x14ac:dyDescent="0.2">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597542</v>
      </c>
      <c r="AB117" s="1047"/>
      <c r="AC117" s="1047"/>
      <c r="AD117" s="1047"/>
      <c r="AE117" s="1048"/>
      <c r="AF117" s="1049">
        <v>610052</v>
      </c>
      <c r="AG117" s="1047"/>
      <c r="AH117" s="1047"/>
      <c r="AI117" s="1047"/>
      <c r="AJ117" s="1048"/>
      <c r="AK117" s="1049">
        <v>622089</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125</v>
      </c>
      <c r="BR117" s="990"/>
      <c r="BS117" s="990"/>
      <c r="BT117" s="990"/>
      <c r="BU117" s="990"/>
      <c r="BV117" s="990" t="s">
        <v>383</v>
      </c>
      <c r="BW117" s="990"/>
      <c r="BX117" s="990"/>
      <c r="BY117" s="990"/>
      <c r="BZ117" s="990"/>
      <c r="CA117" s="990" t="s">
        <v>125</v>
      </c>
      <c r="CB117" s="990"/>
      <c r="CC117" s="990"/>
      <c r="CD117" s="990"/>
      <c r="CE117" s="990"/>
      <c r="CF117" s="984" t="s">
        <v>383</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383</v>
      </c>
      <c r="DH117" s="1029"/>
      <c r="DI117" s="1029"/>
      <c r="DJ117" s="1029"/>
      <c r="DK117" s="1030"/>
      <c r="DL117" s="1031" t="s">
        <v>125</v>
      </c>
      <c r="DM117" s="1029"/>
      <c r="DN117" s="1029"/>
      <c r="DO117" s="1029"/>
      <c r="DP117" s="1030"/>
      <c r="DQ117" s="1031" t="s">
        <v>383</v>
      </c>
      <c r="DR117" s="1029"/>
      <c r="DS117" s="1029"/>
      <c r="DT117" s="1029"/>
      <c r="DU117" s="1030"/>
      <c r="DV117" s="1032" t="s">
        <v>383</v>
      </c>
      <c r="DW117" s="1033"/>
      <c r="DX117" s="1033"/>
      <c r="DY117" s="1033"/>
      <c r="DZ117" s="1034"/>
    </row>
    <row r="118" spans="1:130" s="226" customFormat="1" ht="26.25" customHeight="1" x14ac:dyDescent="0.2">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301</v>
      </c>
      <c r="AG118" s="955"/>
      <c r="AH118" s="955"/>
      <c r="AI118" s="955"/>
      <c r="AJ118" s="956"/>
      <c r="AK118" s="954" t="s">
        <v>300</v>
      </c>
      <c r="AL118" s="955"/>
      <c r="AM118" s="955"/>
      <c r="AN118" s="955"/>
      <c r="AO118" s="956"/>
      <c r="AP118" s="1041" t="s">
        <v>427</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383</v>
      </c>
      <c r="BR118" s="1068"/>
      <c r="BS118" s="1068"/>
      <c r="BT118" s="1068"/>
      <c r="BU118" s="1068"/>
      <c r="BV118" s="1068" t="s">
        <v>125</v>
      </c>
      <c r="BW118" s="1068"/>
      <c r="BX118" s="1068"/>
      <c r="BY118" s="1068"/>
      <c r="BZ118" s="1068"/>
      <c r="CA118" s="1068" t="s">
        <v>383</v>
      </c>
      <c r="CB118" s="1068"/>
      <c r="CC118" s="1068"/>
      <c r="CD118" s="1068"/>
      <c r="CE118" s="1068"/>
      <c r="CF118" s="984" t="s">
        <v>125</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383</v>
      </c>
      <c r="DH118" s="1029"/>
      <c r="DI118" s="1029"/>
      <c r="DJ118" s="1029"/>
      <c r="DK118" s="1030"/>
      <c r="DL118" s="1031" t="s">
        <v>383</v>
      </c>
      <c r="DM118" s="1029"/>
      <c r="DN118" s="1029"/>
      <c r="DO118" s="1029"/>
      <c r="DP118" s="1030"/>
      <c r="DQ118" s="1031" t="s">
        <v>125</v>
      </c>
      <c r="DR118" s="1029"/>
      <c r="DS118" s="1029"/>
      <c r="DT118" s="1029"/>
      <c r="DU118" s="1030"/>
      <c r="DV118" s="1032" t="s">
        <v>383</v>
      </c>
      <c r="DW118" s="1033"/>
      <c r="DX118" s="1033"/>
      <c r="DY118" s="1033"/>
      <c r="DZ118" s="1034"/>
    </row>
    <row r="119" spans="1:130" s="226" customFormat="1" ht="26.25" customHeight="1" x14ac:dyDescent="0.2">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383</v>
      </c>
      <c r="AB119" s="962"/>
      <c r="AC119" s="962"/>
      <c r="AD119" s="962"/>
      <c r="AE119" s="963"/>
      <c r="AF119" s="964" t="s">
        <v>125</v>
      </c>
      <c r="AG119" s="962"/>
      <c r="AH119" s="962"/>
      <c r="AI119" s="962"/>
      <c r="AJ119" s="963"/>
      <c r="AK119" s="964" t="s">
        <v>383</v>
      </c>
      <c r="AL119" s="962"/>
      <c r="AM119" s="962"/>
      <c r="AN119" s="962"/>
      <c r="AO119" s="963"/>
      <c r="AP119" s="965" t="s">
        <v>125</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457</v>
      </c>
      <c r="BP119" s="1076"/>
      <c r="BQ119" s="1067">
        <v>5885365</v>
      </c>
      <c r="BR119" s="1068"/>
      <c r="BS119" s="1068"/>
      <c r="BT119" s="1068"/>
      <c r="BU119" s="1068"/>
      <c r="BV119" s="1068">
        <v>5631147</v>
      </c>
      <c r="BW119" s="1068"/>
      <c r="BX119" s="1068"/>
      <c r="BY119" s="1068"/>
      <c r="BZ119" s="1068"/>
      <c r="CA119" s="1068">
        <v>5431640</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125</v>
      </c>
      <c r="DH119" s="1054"/>
      <c r="DI119" s="1054"/>
      <c r="DJ119" s="1054"/>
      <c r="DK119" s="1055"/>
      <c r="DL119" s="1053" t="s">
        <v>383</v>
      </c>
      <c r="DM119" s="1054"/>
      <c r="DN119" s="1054"/>
      <c r="DO119" s="1054"/>
      <c r="DP119" s="1055"/>
      <c r="DQ119" s="1053" t="s">
        <v>383</v>
      </c>
      <c r="DR119" s="1054"/>
      <c r="DS119" s="1054"/>
      <c r="DT119" s="1054"/>
      <c r="DU119" s="1055"/>
      <c r="DV119" s="1056" t="s">
        <v>383</v>
      </c>
      <c r="DW119" s="1057"/>
      <c r="DX119" s="1057"/>
      <c r="DY119" s="1057"/>
      <c r="DZ119" s="1058"/>
    </row>
    <row r="120" spans="1:130" s="226" customFormat="1" ht="26.25" customHeight="1" x14ac:dyDescent="0.2">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383</v>
      </c>
      <c r="AB120" s="1029"/>
      <c r="AC120" s="1029"/>
      <c r="AD120" s="1029"/>
      <c r="AE120" s="1030"/>
      <c r="AF120" s="1031" t="s">
        <v>125</v>
      </c>
      <c r="AG120" s="1029"/>
      <c r="AH120" s="1029"/>
      <c r="AI120" s="1029"/>
      <c r="AJ120" s="1030"/>
      <c r="AK120" s="1031" t="s">
        <v>125</v>
      </c>
      <c r="AL120" s="1029"/>
      <c r="AM120" s="1029"/>
      <c r="AN120" s="1029"/>
      <c r="AO120" s="1030"/>
      <c r="AP120" s="1032" t="s">
        <v>125</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3786355</v>
      </c>
      <c r="BR120" s="997"/>
      <c r="BS120" s="997"/>
      <c r="BT120" s="997"/>
      <c r="BU120" s="997"/>
      <c r="BV120" s="997">
        <v>4241737</v>
      </c>
      <c r="BW120" s="997"/>
      <c r="BX120" s="997"/>
      <c r="BY120" s="997"/>
      <c r="BZ120" s="997"/>
      <c r="CA120" s="997">
        <v>4592059</v>
      </c>
      <c r="CB120" s="997"/>
      <c r="CC120" s="997"/>
      <c r="CD120" s="997"/>
      <c r="CE120" s="997"/>
      <c r="CF120" s="1011">
        <v>241.7</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794360</v>
      </c>
      <c r="DH120" s="997"/>
      <c r="DI120" s="997"/>
      <c r="DJ120" s="997"/>
      <c r="DK120" s="997"/>
      <c r="DL120" s="997">
        <v>767435</v>
      </c>
      <c r="DM120" s="997"/>
      <c r="DN120" s="997"/>
      <c r="DO120" s="997"/>
      <c r="DP120" s="997"/>
      <c r="DQ120" s="997">
        <v>735535</v>
      </c>
      <c r="DR120" s="997"/>
      <c r="DS120" s="997"/>
      <c r="DT120" s="997"/>
      <c r="DU120" s="997"/>
      <c r="DV120" s="998">
        <v>38.700000000000003</v>
      </c>
      <c r="DW120" s="998"/>
      <c r="DX120" s="998"/>
      <c r="DY120" s="998"/>
      <c r="DZ120" s="999"/>
    </row>
    <row r="121" spans="1:130" s="226" customFormat="1" ht="26.25" customHeight="1" x14ac:dyDescent="0.2">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383</v>
      </c>
      <c r="AB121" s="1029"/>
      <c r="AC121" s="1029"/>
      <c r="AD121" s="1029"/>
      <c r="AE121" s="1030"/>
      <c r="AF121" s="1031" t="s">
        <v>383</v>
      </c>
      <c r="AG121" s="1029"/>
      <c r="AH121" s="1029"/>
      <c r="AI121" s="1029"/>
      <c r="AJ121" s="1030"/>
      <c r="AK121" s="1031" t="s">
        <v>125</v>
      </c>
      <c r="AL121" s="1029"/>
      <c r="AM121" s="1029"/>
      <c r="AN121" s="1029"/>
      <c r="AO121" s="1030"/>
      <c r="AP121" s="1032" t="s">
        <v>125</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438254</v>
      </c>
      <c r="BR121" s="990"/>
      <c r="BS121" s="990"/>
      <c r="BT121" s="990"/>
      <c r="BU121" s="990"/>
      <c r="BV121" s="990">
        <v>393578</v>
      </c>
      <c r="BW121" s="990"/>
      <c r="BX121" s="990"/>
      <c r="BY121" s="990"/>
      <c r="BZ121" s="990"/>
      <c r="CA121" s="990">
        <v>484809</v>
      </c>
      <c r="CB121" s="990"/>
      <c r="CC121" s="990"/>
      <c r="CD121" s="990"/>
      <c r="CE121" s="990"/>
      <c r="CF121" s="984">
        <v>25.5</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191942</v>
      </c>
      <c r="DH121" s="990"/>
      <c r="DI121" s="990"/>
      <c r="DJ121" s="990"/>
      <c r="DK121" s="990"/>
      <c r="DL121" s="990">
        <v>191030</v>
      </c>
      <c r="DM121" s="990"/>
      <c r="DN121" s="990"/>
      <c r="DO121" s="990"/>
      <c r="DP121" s="990"/>
      <c r="DQ121" s="990">
        <v>184200</v>
      </c>
      <c r="DR121" s="990"/>
      <c r="DS121" s="990"/>
      <c r="DT121" s="990"/>
      <c r="DU121" s="990"/>
      <c r="DV121" s="991">
        <v>9.6999999999999993</v>
      </c>
      <c r="DW121" s="991"/>
      <c r="DX121" s="991"/>
      <c r="DY121" s="991"/>
      <c r="DZ121" s="992"/>
    </row>
    <row r="122" spans="1:130" s="226" customFormat="1" ht="26.25" customHeight="1" x14ac:dyDescent="0.2">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125</v>
      </c>
      <c r="AB122" s="1029"/>
      <c r="AC122" s="1029"/>
      <c r="AD122" s="1029"/>
      <c r="AE122" s="1030"/>
      <c r="AF122" s="1031" t="s">
        <v>383</v>
      </c>
      <c r="AG122" s="1029"/>
      <c r="AH122" s="1029"/>
      <c r="AI122" s="1029"/>
      <c r="AJ122" s="1030"/>
      <c r="AK122" s="1031" t="s">
        <v>383</v>
      </c>
      <c r="AL122" s="1029"/>
      <c r="AM122" s="1029"/>
      <c r="AN122" s="1029"/>
      <c r="AO122" s="1030"/>
      <c r="AP122" s="1032" t="s">
        <v>125</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4014162</v>
      </c>
      <c r="BR122" s="1068"/>
      <c r="BS122" s="1068"/>
      <c r="BT122" s="1068"/>
      <c r="BU122" s="1068"/>
      <c r="BV122" s="1068">
        <v>3982741</v>
      </c>
      <c r="BW122" s="1068"/>
      <c r="BX122" s="1068"/>
      <c r="BY122" s="1068"/>
      <c r="BZ122" s="1068"/>
      <c r="CA122" s="1068">
        <v>3903765</v>
      </c>
      <c r="CB122" s="1068"/>
      <c r="CC122" s="1068"/>
      <c r="CD122" s="1068"/>
      <c r="CE122" s="1068"/>
      <c r="CF122" s="1088">
        <v>205.5</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v>227759</v>
      </c>
      <c r="DH122" s="990"/>
      <c r="DI122" s="990"/>
      <c r="DJ122" s="990"/>
      <c r="DK122" s="990"/>
      <c r="DL122" s="990">
        <v>200011</v>
      </c>
      <c r="DM122" s="990"/>
      <c r="DN122" s="990"/>
      <c r="DO122" s="990"/>
      <c r="DP122" s="990"/>
      <c r="DQ122" s="990">
        <v>163628</v>
      </c>
      <c r="DR122" s="990"/>
      <c r="DS122" s="990"/>
      <c r="DT122" s="990"/>
      <c r="DU122" s="990"/>
      <c r="DV122" s="991">
        <v>8.6</v>
      </c>
      <c r="DW122" s="991"/>
      <c r="DX122" s="991"/>
      <c r="DY122" s="991"/>
      <c r="DZ122" s="992"/>
    </row>
    <row r="123" spans="1:130" s="226" customFormat="1" ht="26.25" customHeight="1" x14ac:dyDescent="0.2">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383</v>
      </c>
      <c r="AB123" s="1029"/>
      <c r="AC123" s="1029"/>
      <c r="AD123" s="1029"/>
      <c r="AE123" s="1030"/>
      <c r="AF123" s="1031" t="s">
        <v>125</v>
      </c>
      <c r="AG123" s="1029"/>
      <c r="AH123" s="1029"/>
      <c r="AI123" s="1029"/>
      <c r="AJ123" s="1030"/>
      <c r="AK123" s="1031" t="s">
        <v>125</v>
      </c>
      <c r="AL123" s="1029"/>
      <c r="AM123" s="1029"/>
      <c r="AN123" s="1029"/>
      <c r="AO123" s="1030"/>
      <c r="AP123" s="1032" t="s">
        <v>125</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468</v>
      </c>
      <c r="BP123" s="1076"/>
      <c r="BQ123" s="1135">
        <v>8238771</v>
      </c>
      <c r="BR123" s="1136"/>
      <c r="BS123" s="1136"/>
      <c r="BT123" s="1136"/>
      <c r="BU123" s="1136"/>
      <c r="BV123" s="1136">
        <v>8618056</v>
      </c>
      <c r="BW123" s="1136"/>
      <c r="BX123" s="1136"/>
      <c r="BY123" s="1136"/>
      <c r="BZ123" s="1136"/>
      <c r="CA123" s="1136">
        <v>8980633</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v>71885</v>
      </c>
      <c r="DH123" s="1029"/>
      <c r="DI123" s="1029"/>
      <c r="DJ123" s="1029"/>
      <c r="DK123" s="1030"/>
      <c r="DL123" s="1031">
        <v>75039</v>
      </c>
      <c r="DM123" s="1029"/>
      <c r="DN123" s="1029"/>
      <c r="DO123" s="1029"/>
      <c r="DP123" s="1030"/>
      <c r="DQ123" s="1031">
        <v>72770</v>
      </c>
      <c r="DR123" s="1029"/>
      <c r="DS123" s="1029"/>
      <c r="DT123" s="1029"/>
      <c r="DU123" s="1030"/>
      <c r="DV123" s="1032">
        <v>3.8</v>
      </c>
      <c r="DW123" s="1033"/>
      <c r="DX123" s="1033"/>
      <c r="DY123" s="1033"/>
      <c r="DZ123" s="1034"/>
    </row>
    <row r="124" spans="1:130" s="226" customFormat="1" ht="26.25" customHeight="1" thickBot="1" x14ac:dyDescent="0.25">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125</v>
      </c>
      <c r="AB124" s="1029"/>
      <c r="AC124" s="1029"/>
      <c r="AD124" s="1029"/>
      <c r="AE124" s="1030"/>
      <c r="AF124" s="1031" t="s">
        <v>125</v>
      </c>
      <c r="AG124" s="1029"/>
      <c r="AH124" s="1029"/>
      <c r="AI124" s="1029"/>
      <c r="AJ124" s="1030"/>
      <c r="AK124" s="1031" t="s">
        <v>125</v>
      </c>
      <c r="AL124" s="1029"/>
      <c r="AM124" s="1029"/>
      <c r="AN124" s="1029"/>
      <c r="AO124" s="1030"/>
      <c r="AP124" s="1032" t="s">
        <v>125</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383</v>
      </c>
      <c r="BR124" s="1098"/>
      <c r="BS124" s="1098"/>
      <c r="BT124" s="1098"/>
      <c r="BU124" s="1098"/>
      <c r="BV124" s="1098" t="s">
        <v>125</v>
      </c>
      <c r="BW124" s="1098"/>
      <c r="BX124" s="1098"/>
      <c r="BY124" s="1098"/>
      <c r="BZ124" s="1098"/>
      <c r="CA124" s="1098" t="s">
        <v>125</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v>40</v>
      </c>
      <c r="DH124" s="1054"/>
      <c r="DI124" s="1054"/>
      <c r="DJ124" s="1054"/>
      <c r="DK124" s="1055"/>
      <c r="DL124" s="1053">
        <v>7</v>
      </c>
      <c r="DM124" s="1054"/>
      <c r="DN124" s="1054"/>
      <c r="DO124" s="1054"/>
      <c r="DP124" s="1055"/>
      <c r="DQ124" s="1053" t="s">
        <v>383</v>
      </c>
      <c r="DR124" s="1054"/>
      <c r="DS124" s="1054"/>
      <c r="DT124" s="1054"/>
      <c r="DU124" s="1055"/>
      <c r="DV124" s="1056" t="s">
        <v>383</v>
      </c>
      <c r="DW124" s="1057"/>
      <c r="DX124" s="1057"/>
      <c r="DY124" s="1057"/>
      <c r="DZ124" s="1058"/>
    </row>
    <row r="125" spans="1:130" s="226" customFormat="1" ht="26.25" customHeight="1" x14ac:dyDescent="0.2">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125</v>
      </c>
      <c r="AB125" s="1029"/>
      <c r="AC125" s="1029"/>
      <c r="AD125" s="1029"/>
      <c r="AE125" s="1030"/>
      <c r="AF125" s="1031" t="s">
        <v>383</v>
      </c>
      <c r="AG125" s="1029"/>
      <c r="AH125" s="1029"/>
      <c r="AI125" s="1029"/>
      <c r="AJ125" s="1030"/>
      <c r="AK125" s="1031" t="s">
        <v>125</v>
      </c>
      <c r="AL125" s="1029"/>
      <c r="AM125" s="1029"/>
      <c r="AN125" s="1029"/>
      <c r="AO125" s="1030"/>
      <c r="AP125" s="1032" t="s">
        <v>125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383</v>
      </c>
      <c r="DH125" s="997"/>
      <c r="DI125" s="997"/>
      <c r="DJ125" s="997"/>
      <c r="DK125" s="997"/>
      <c r="DL125" s="997" t="s">
        <v>125</v>
      </c>
      <c r="DM125" s="997"/>
      <c r="DN125" s="997"/>
      <c r="DO125" s="997"/>
      <c r="DP125" s="997"/>
      <c r="DQ125" s="997" t="s">
        <v>383</v>
      </c>
      <c r="DR125" s="997"/>
      <c r="DS125" s="997"/>
      <c r="DT125" s="997"/>
      <c r="DU125" s="997"/>
      <c r="DV125" s="998" t="s">
        <v>125</v>
      </c>
      <c r="DW125" s="998"/>
      <c r="DX125" s="998"/>
      <c r="DY125" s="998"/>
      <c r="DZ125" s="999"/>
    </row>
    <row r="126" spans="1:130" s="226" customFormat="1" ht="26.25" customHeight="1" thickBot="1" x14ac:dyDescent="0.25">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125</v>
      </c>
      <c r="AB126" s="1029"/>
      <c r="AC126" s="1029"/>
      <c r="AD126" s="1029"/>
      <c r="AE126" s="1030"/>
      <c r="AF126" s="1031" t="s">
        <v>383</v>
      </c>
      <c r="AG126" s="1029"/>
      <c r="AH126" s="1029"/>
      <c r="AI126" s="1029"/>
      <c r="AJ126" s="1030"/>
      <c r="AK126" s="1031" t="s">
        <v>125</v>
      </c>
      <c r="AL126" s="1029"/>
      <c r="AM126" s="1029"/>
      <c r="AN126" s="1029"/>
      <c r="AO126" s="1030"/>
      <c r="AP126" s="1032" t="s">
        <v>383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383</v>
      </c>
      <c r="DH126" s="990"/>
      <c r="DI126" s="990"/>
      <c r="DJ126" s="990"/>
      <c r="DK126" s="990"/>
      <c r="DL126" s="990" t="s">
        <v>125</v>
      </c>
      <c r="DM126" s="990"/>
      <c r="DN126" s="990"/>
      <c r="DO126" s="990"/>
      <c r="DP126" s="990"/>
      <c r="DQ126" s="990" t="s">
        <v>125</v>
      </c>
      <c r="DR126" s="990"/>
      <c r="DS126" s="990"/>
      <c r="DT126" s="990"/>
      <c r="DU126" s="990"/>
      <c r="DV126" s="991" t="s">
        <v>125</v>
      </c>
      <c r="DW126" s="991"/>
      <c r="DX126" s="991"/>
      <c r="DY126" s="991"/>
      <c r="DZ126" s="992"/>
    </row>
    <row r="127" spans="1:130" s="226" customFormat="1" ht="26.25" customHeight="1" x14ac:dyDescent="0.2">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125</v>
      </c>
      <c r="AB127" s="1029"/>
      <c r="AC127" s="1029"/>
      <c r="AD127" s="1029"/>
      <c r="AE127" s="1030"/>
      <c r="AF127" s="1031" t="s">
        <v>125</v>
      </c>
      <c r="AG127" s="1029"/>
      <c r="AH127" s="1029"/>
      <c r="AI127" s="1029"/>
      <c r="AJ127" s="1030"/>
      <c r="AK127" s="1031" t="s">
        <v>383</v>
      </c>
      <c r="AL127" s="1029"/>
      <c r="AM127" s="1029"/>
      <c r="AN127" s="1029"/>
      <c r="AO127" s="1030"/>
      <c r="AP127" s="1032" t="s">
        <v>125</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125</v>
      </c>
      <c r="DH127" s="990"/>
      <c r="DI127" s="990"/>
      <c r="DJ127" s="990"/>
      <c r="DK127" s="990"/>
      <c r="DL127" s="990" t="s">
        <v>125</v>
      </c>
      <c r="DM127" s="990"/>
      <c r="DN127" s="990"/>
      <c r="DO127" s="990"/>
      <c r="DP127" s="990"/>
      <c r="DQ127" s="990" t="s">
        <v>125</v>
      </c>
      <c r="DR127" s="990"/>
      <c r="DS127" s="990"/>
      <c r="DT127" s="990"/>
      <c r="DU127" s="990"/>
      <c r="DV127" s="991" t="s">
        <v>383</v>
      </c>
      <c r="DW127" s="991"/>
      <c r="DX127" s="991"/>
      <c r="DY127" s="991"/>
      <c r="DZ127" s="992"/>
    </row>
    <row r="128" spans="1:130" s="226" customFormat="1" ht="26.25" customHeight="1" thickBot="1" x14ac:dyDescent="0.25">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50194</v>
      </c>
      <c r="AB128" s="1118"/>
      <c r="AC128" s="1118"/>
      <c r="AD128" s="1118"/>
      <c r="AE128" s="1119"/>
      <c r="AF128" s="1120">
        <v>53486</v>
      </c>
      <c r="AG128" s="1118"/>
      <c r="AH128" s="1118"/>
      <c r="AI128" s="1118"/>
      <c r="AJ128" s="1119"/>
      <c r="AK128" s="1120">
        <v>59856</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125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125</v>
      </c>
      <c r="DH128" s="1110"/>
      <c r="DI128" s="1110"/>
      <c r="DJ128" s="1110"/>
      <c r="DK128" s="1110"/>
      <c r="DL128" s="1110" t="s">
        <v>125</v>
      </c>
      <c r="DM128" s="1110"/>
      <c r="DN128" s="1110"/>
      <c r="DO128" s="1110"/>
      <c r="DP128" s="1110"/>
      <c r="DQ128" s="1110" t="s">
        <v>125</v>
      </c>
      <c r="DR128" s="1110"/>
      <c r="DS128" s="1110"/>
      <c r="DT128" s="1110"/>
      <c r="DU128" s="1110"/>
      <c r="DV128" s="1111" t="s">
        <v>125</v>
      </c>
      <c r="DW128" s="1111"/>
      <c r="DX128" s="1111"/>
      <c r="DY128" s="1111"/>
      <c r="DZ128" s="1112"/>
    </row>
    <row r="129" spans="1:131" s="226" customFormat="1" ht="26.25" customHeight="1" x14ac:dyDescent="0.2">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2457067</v>
      </c>
      <c r="AB129" s="1029"/>
      <c r="AC129" s="1029"/>
      <c r="AD129" s="1029"/>
      <c r="AE129" s="1030"/>
      <c r="AF129" s="1031">
        <v>2411975</v>
      </c>
      <c r="AG129" s="1029"/>
      <c r="AH129" s="1029"/>
      <c r="AI129" s="1029"/>
      <c r="AJ129" s="1030"/>
      <c r="AK129" s="1031">
        <v>2398531</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383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483988</v>
      </c>
      <c r="AB130" s="1029"/>
      <c r="AC130" s="1029"/>
      <c r="AD130" s="1029"/>
      <c r="AE130" s="1030"/>
      <c r="AF130" s="1031">
        <v>485451</v>
      </c>
      <c r="AG130" s="1029"/>
      <c r="AH130" s="1029"/>
      <c r="AI130" s="1029"/>
      <c r="AJ130" s="1030"/>
      <c r="AK130" s="1031">
        <v>498555</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3.4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1973079</v>
      </c>
      <c r="AB131" s="1054"/>
      <c r="AC131" s="1054"/>
      <c r="AD131" s="1054"/>
      <c r="AE131" s="1055"/>
      <c r="AF131" s="1053">
        <v>1926524</v>
      </c>
      <c r="AG131" s="1054"/>
      <c r="AH131" s="1054"/>
      <c r="AI131" s="1054"/>
      <c r="AJ131" s="1055"/>
      <c r="AK131" s="1053">
        <v>1899976</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t="s">
        <v>383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3.2112246899999999</v>
      </c>
      <c r="AB132" s="1170"/>
      <c r="AC132" s="1170"/>
      <c r="AD132" s="1170"/>
      <c r="AE132" s="1171"/>
      <c r="AF132" s="1172">
        <v>3.6913633049999999</v>
      </c>
      <c r="AG132" s="1170"/>
      <c r="AH132" s="1170"/>
      <c r="AI132" s="1170"/>
      <c r="AJ132" s="1171"/>
      <c r="AK132" s="1172">
        <v>3.351516019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3.9</v>
      </c>
      <c r="AB133" s="1153"/>
      <c r="AC133" s="1153"/>
      <c r="AD133" s="1153"/>
      <c r="AE133" s="1154"/>
      <c r="AF133" s="1152">
        <v>3.7</v>
      </c>
      <c r="AG133" s="1153"/>
      <c r="AH133" s="1153"/>
      <c r="AI133" s="1153"/>
      <c r="AJ133" s="1154"/>
      <c r="AK133" s="1152">
        <v>3.4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OpAXOGMZvD893beFgDpFLe5iHH2txxt76HY5q+8Ugcd5uCCBtpc5kfP8qtk87psDs49zONHEl4FTb+6qQlXxzQ==" saltValue="qFZQcOyvFmSJgKO4WLGj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495</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FjJipYxeOi7BmGDxiXV3oZCRPpWAbdYmtnwB7d/Gi76p3BIf/WyJOerCJ5yN+rIeH8YMFLMZ5+yekeQdvpkA==" saltValue="F9Vl74QG/zzR9dRKeD42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6y1g49iZXGr5OkM9P9r84S+DgOgP1dIVGIhOD3+2vqxyUO0DAk2KcYoQkokr+8pG7ERnm+lcBo9e+t8N+aOyw==" saltValue="3EbWwo8Zy2err/FSlFhIj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530407</v>
      </c>
      <c r="AP9" s="292">
        <v>138379</v>
      </c>
      <c r="AQ9" s="293">
        <v>163768</v>
      </c>
      <c r="AR9" s="294">
        <v>-15.5</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74027</v>
      </c>
      <c r="AP10" s="295">
        <v>19313</v>
      </c>
      <c r="AQ10" s="296">
        <v>20420</v>
      </c>
      <c r="AR10" s="297">
        <v>-5.4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119967</v>
      </c>
      <c r="AP11" s="295">
        <v>31298</v>
      </c>
      <c r="AQ11" s="296">
        <v>24792</v>
      </c>
      <c r="AR11" s="297">
        <v>26.2</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v>141684</v>
      </c>
      <c r="AP12" s="295">
        <v>36964</v>
      </c>
      <c r="AQ12" s="296">
        <v>1566</v>
      </c>
      <c r="AR12" s="297">
        <v>2260.4</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508</v>
      </c>
      <c r="AP13" s="295" t="s">
        <v>508</v>
      </c>
      <c r="AQ13" s="296" t="s">
        <v>508</v>
      </c>
      <c r="AR13" s="297" t="s">
        <v>508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23254</v>
      </c>
      <c r="AP14" s="295">
        <v>6067</v>
      </c>
      <c r="AQ14" s="296">
        <v>8316</v>
      </c>
      <c r="AR14" s="297">
        <v>-27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14942</v>
      </c>
      <c r="AP15" s="295">
        <v>3898</v>
      </c>
      <c r="AQ15" s="296">
        <v>4918</v>
      </c>
      <c r="AR15" s="297">
        <v>-20.7</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-50161</v>
      </c>
      <c r="AP16" s="295">
        <v>-13087</v>
      </c>
      <c r="AQ16" s="296">
        <v>-16679</v>
      </c>
      <c r="AR16" s="297">
        <v>-21.5</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854120</v>
      </c>
      <c r="AP17" s="295">
        <v>222833</v>
      </c>
      <c r="AQ17" s="296">
        <v>207100</v>
      </c>
      <c r="AR17" s="297">
        <v>7.6</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16.7</v>
      </c>
      <c r="AP21" s="308">
        <v>18.739999999999998</v>
      </c>
      <c r="AQ21" s="309">
        <v>-2.04</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96.2</v>
      </c>
      <c r="AP22" s="313">
        <v>94.9</v>
      </c>
      <c r="AQ22" s="314">
        <v>1.3</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519</v>
      </c>
      <c r="AO27" s="273"/>
      <c r="AP27" s="273"/>
      <c r="AQ27" s="273"/>
      <c r="AR27" s="273"/>
      <c r="AS27" s="273"/>
      <c r="AT27" s="273"/>
    </row>
    <row r="28" spans="1:46" ht="16.2" x14ac:dyDescent="0.2">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487405</v>
      </c>
      <c r="AP32" s="322">
        <v>127160</v>
      </c>
      <c r="AQ32" s="323">
        <v>99822</v>
      </c>
      <c r="AR32" s="324">
        <v>27.4</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508</v>
      </c>
      <c r="AP33" s="322" t="s">
        <v>508</v>
      </c>
      <c r="AQ33" s="323" t="s">
        <v>508</v>
      </c>
      <c r="AR33" s="324" t="s">
        <v>508</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508</v>
      </c>
      <c r="AP34" s="322" t="s">
        <v>508</v>
      </c>
      <c r="AQ34" s="323" t="s">
        <v>508</v>
      </c>
      <c r="AR34" s="324" t="s">
        <v>508</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133542</v>
      </c>
      <c r="AP35" s="322">
        <v>34840</v>
      </c>
      <c r="AQ35" s="323">
        <v>28667</v>
      </c>
      <c r="AR35" s="324">
        <v>21.5</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1142</v>
      </c>
      <c r="AP36" s="322">
        <v>298</v>
      </c>
      <c r="AQ36" s="323">
        <v>3929</v>
      </c>
      <c r="AR36" s="324">
        <v>-92.4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t="s">
        <v>508</v>
      </c>
      <c r="AP37" s="322" t="s">
        <v>508</v>
      </c>
      <c r="AQ37" s="323">
        <v>922</v>
      </c>
      <c r="AR37" s="324" t="s">
        <v>508</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508</v>
      </c>
      <c r="AP38" s="325" t="s">
        <v>508</v>
      </c>
      <c r="AQ38" s="326">
        <v>32</v>
      </c>
      <c r="AR38" s="314" t="s">
        <v>508</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-59856</v>
      </c>
      <c r="AP39" s="322">
        <v>-15616</v>
      </c>
      <c r="AQ39" s="323">
        <v>-3300</v>
      </c>
      <c r="AR39" s="324">
        <v>373.2</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-498555</v>
      </c>
      <c r="AP40" s="322">
        <v>-130069</v>
      </c>
      <c r="AQ40" s="323">
        <v>-100418</v>
      </c>
      <c r="AR40" s="324">
        <v>29.5</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63678</v>
      </c>
      <c r="AP41" s="322">
        <v>16613</v>
      </c>
      <c r="AQ41" s="323">
        <v>29653</v>
      </c>
      <c r="AR41" s="324">
        <v>-44</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932837</v>
      </c>
      <c r="AN51" s="344">
        <v>222847</v>
      </c>
      <c r="AO51" s="345">
        <v>30.7</v>
      </c>
      <c r="AP51" s="346">
        <v>263041</v>
      </c>
      <c r="AQ51" s="347">
        <v>18.600000000000001</v>
      </c>
      <c r="AR51" s="348">
        <v>12.1</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270254</v>
      </c>
      <c r="AN52" s="352">
        <v>64561</v>
      </c>
      <c r="AO52" s="353">
        <v>34.799999999999997</v>
      </c>
      <c r="AP52" s="354">
        <v>103171</v>
      </c>
      <c r="AQ52" s="355">
        <v>-1.2</v>
      </c>
      <c r="AR52" s="356">
        <v>36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1000258</v>
      </c>
      <c r="AN53" s="344">
        <v>246430</v>
      </c>
      <c r="AO53" s="345">
        <v>10.6</v>
      </c>
      <c r="AP53" s="346">
        <v>272886</v>
      </c>
      <c r="AQ53" s="347">
        <v>3.7</v>
      </c>
      <c r="AR53" s="348">
        <v>6.9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408834</v>
      </c>
      <c r="AN54" s="352">
        <v>100723</v>
      </c>
      <c r="AO54" s="353">
        <v>56</v>
      </c>
      <c r="AP54" s="354">
        <v>125724</v>
      </c>
      <c r="AQ54" s="355">
        <v>21.9</v>
      </c>
      <c r="AR54" s="356">
        <v>34.1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500417</v>
      </c>
      <c r="AN55" s="344">
        <v>125859</v>
      </c>
      <c r="AO55" s="345">
        <v>-48.9</v>
      </c>
      <c r="AP55" s="346">
        <v>245039</v>
      </c>
      <c r="AQ55" s="347">
        <v>-10.199999999999999</v>
      </c>
      <c r="AR55" s="348">
        <v>-38.700000000000003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238858</v>
      </c>
      <c r="AN56" s="352">
        <v>60075</v>
      </c>
      <c r="AO56" s="353">
        <v>-40.4</v>
      </c>
      <c r="AP56" s="354">
        <v>108922</v>
      </c>
      <c r="AQ56" s="355">
        <v>-13.4</v>
      </c>
      <c r="AR56" s="356">
        <v>-27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542349</v>
      </c>
      <c r="AN57" s="344">
        <v>138390</v>
      </c>
      <c r="AO57" s="345">
        <v>10</v>
      </c>
      <c r="AP57" s="346">
        <v>237994</v>
      </c>
      <c r="AQ57" s="347">
        <v>-2.9</v>
      </c>
      <c r="AR57" s="348">
        <v>12.9</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198422</v>
      </c>
      <c r="AN58" s="352">
        <v>50631</v>
      </c>
      <c r="AO58" s="353">
        <v>-15.7</v>
      </c>
      <c r="AP58" s="354">
        <v>110361</v>
      </c>
      <c r="AQ58" s="355">
        <v>1.3</v>
      </c>
      <c r="AR58" s="356">
        <v>-17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705022</v>
      </c>
      <c r="AN59" s="344">
        <v>183935</v>
      </c>
      <c r="AO59" s="345">
        <v>32.9</v>
      </c>
      <c r="AP59" s="346">
        <v>267911</v>
      </c>
      <c r="AQ59" s="347">
        <v>12.6</v>
      </c>
      <c r="AR59" s="348">
        <v>20.3</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101314</v>
      </c>
      <c r="AN60" s="352">
        <v>26432</v>
      </c>
      <c r="AO60" s="353">
        <v>-47.8</v>
      </c>
      <c r="AP60" s="354">
        <v>106425</v>
      </c>
      <c r="AQ60" s="355">
        <v>-3.6</v>
      </c>
      <c r="AR60" s="356">
        <v>-44.2</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736177</v>
      </c>
      <c r="AN61" s="359">
        <v>183492</v>
      </c>
      <c r="AO61" s="360">
        <v>7.1</v>
      </c>
      <c r="AP61" s="361">
        <v>257374</v>
      </c>
      <c r="AQ61" s="362">
        <v>4.4000000000000004</v>
      </c>
      <c r="AR61" s="348">
        <v>2.7</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243536</v>
      </c>
      <c r="AN62" s="352">
        <v>60484</v>
      </c>
      <c r="AO62" s="353">
        <v>-2.6</v>
      </c>
      <c r="AP62" s="354">
        <v>110921</v>
      </c>
      <c r="AQ62" s="355">
        <v>1</v>
      </c>
      <c r="AR62" s="356">
        <v>-3.6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94+O2mxPwC8QLXUJ2c+f4vgzUqWQSg//ydzxUFcyDrp7ih+1guMgf3D8q31/+C3GAff8dm2ipksL0FwN6Uu6pQ==" saltValue="0lZr/Nt+fCeigVSMFgAg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SJMyYqfIfvw4YaQ0lTDdlN0HzyDaIBtW0ahclC1dEh2uNbtJRz6RPBpcWDUDxZA7xtXeZXL60Zutc95bDnk0A==" saltValue="qTpZ1T/aIPLyfRWL+01M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mj5WIWBSXYr+jYM7rIrmp2t0PpJtafAdGJ5X2MekE3K69LE5VjxAaWBK+1+N6QfoYCPLAP9tpZRXPboReokcQ==" saltValue="RuS/Vzkhb3f7eNEl0ngC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12" t="s">
        <v>3</v>
      </c>
      <c r="D47" s="1212"/>
      <c r="E47" s="1213"/>
      <c r="F47" s="11">
        <v>25.63</v>
      </c>
      <c r="G47" s="12">
        <v>21.55</v>
      </c>
      <c r="H47" s="12">
        <v>20.100000000000001</v>
      </c>
      <c r="I47" s="12">
        <v>20.52</v>
      </c>
      <c r="J47" s="13">
        <v>20.68</v>
      </c>
    </row>
    <row r="48" spans="2:10" ht="57.75" customHeight="1" x14ac:dyDescent="0.2">
      <c r="B48" s="14"/>
      <c r="C48" s="1214" t="s">
        <v>4</v>
      </c>
      <c r="D48" s="1214"/>
      <c r="E48" s="1215"/>
      <c r="F48" s="15">
        <v>4.21</v>
      </c>
      <c r="G48" s="16">
        <v>5.63</v>
      </c>
      <c r="H48" s="16">
        <v>4.93</v>
      </c>
      <c r="I48" s="16">
        <v>4.54</v>
      </c>
      <c r="J48" s="17">
        <v>4.1900000000000004</v>
      </c>
    </row>
    <row r="49" spans="2:10" ht="57.75" customHeight="1" thickBot="1" x14ac:dyDescent="0.25">
      <c r="B49" s="18"/>
      <c r="C49" s="1216" t="s">
        <v>5</v>
      </c>
      <c r="D49" s="1216"/>
      <c r="E49" s="1217"/>
      <c r="F49" s="19" t="s">
        <v>555</v>
      </c>
      <c r="G49" s="20">
        <v>1.81</v>
      </c>
      <c r="H49" s="20">
        <v>2.5499999999999998</v>
      </c>
      <c r="I49" s="20">
        <v>3.08</v>
      </c>
      <c r="J49" s="21">
        <v>3.44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8BX0fQGOXVmMJ68ubQqq/r1KAklBdtG2LGQ3SjXHT+PpQmKYUgeJdWEcAr0cWnuzTUDQzDizFrgl9Y5uGpjAA==" saltValue="WHloOoQrGtvzOAcNienP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2019-03-07T02:03:16Z</cp:lastPrinted>
  <dcterms:created xsi:type="dcterms:W3CDTF">2019-02-14T00:59:26Z</dcterms:created>
  <dcterms:modified xsi:type="dcterms:W3CDTF">2019-12-06T03:55:52Z</dcterms:modified>
  <cp:category/>
</cp:coreProperties>
</file>