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 財政係\2 財政状況・資料集等\2 財政状況資料集\H30財政状況資料集\R2.08.18 H30財政状況資料集（２回目）\【財政状況資料集】_013641_乙部町_2018\"/>
    </mc:Choice>
  </mc:AlternateContent>
  <bookViews>
    <workbookView xWindow="0" yWindow="0" windowWidth="15360" windowHeight="7632" tabRatio="9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CO34" i="10" s="1"/>
  <c r="CO35" i="10" s="1"/>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<sst xmlns="http://schemas.openxmlformats.org/spreadsheetml/2006/main" count="1139" uniqueCount="607">
  <si>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</si>
  <si>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</si>
  <si>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</si>
  <si>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</si>
  <si>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</si>
  <si>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</si>
  <si>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</si>
  <si>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</si>
  <si>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</si>
  <si>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</si>
  <si>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</si>
  <si>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</si>
  <si>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</si>
  <si>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</si>
  <si>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</si>
  <si>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</si>
  <si>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</si>
  <si>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</si>
  <si>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</si>
  <si>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</si>
  <si>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</si>
  <si>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</si>
  <si>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</si>
  <si>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</si>
  <si>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</si>
  <si>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</si>
  <si>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</si>
  <si>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</si>
  <si>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</si>
  <si>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</si>
  <si>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</si>
  <si>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</si>
  <si>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</si>
  <si>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</si>
  <si>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</si>
  <si>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</si>
  <si>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</si>
  <si>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</si>
  <si>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</si>
  <si>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</si>
  <si>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</si>
  <si>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</si>
  <si>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</si>
  <si>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</si>
  <si>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</si>
  <si>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</si>
  <si>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</si>
  <si>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</si>
  <si>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</si>
  <si>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</si>
  <si>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</si>
  <si>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</si>
  <si>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</si>
  <si>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</si>
  <si>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</si>
  <si>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</si>
  <si>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</si>
  <si>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</si>
  <si>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</si>
  <si>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</si>
  <si>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</si>
  <si>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</si>
  <si>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</si>
  <si>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</si>
  <si>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</si>
  <si>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</si>
  <si>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</si>
  <si>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</si>
  <si>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</si>
  <si>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</si>
  <si>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</si>
  <si>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</si>
  <si>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</si>
  <si>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</si>
  <si>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</si>
  <si>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</si>
  <si>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</si>
  <si>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</si>
  <si>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</si>
  <si>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</si>
  <si>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</si>
  <si>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</si>
  <si>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</si>
  <si>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</si>
  <si>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</si>
  <si>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</si>
  <si>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</si>
  <si>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</si>
  <si>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</si>
  <si>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</si>
  <si>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</si>
  <si>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</si>
  <si>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</si>
  <si>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</si>
  <si>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</si>
  <si>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</si>
  <si>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</si>
  <si>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乙部町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</si>
  <si>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</si>
  <si>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</si>
  <si>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</si>
  <si>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</si>
  <si>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</si>
  <si>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</si>
  <si>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</si>
  <si>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</si>
  <si>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</si>
  <si>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</si>
  <si>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</si>
  <si>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</si>
  <si>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</si>
  <si>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</si>
  <si>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</si>
  <si>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</si>
  <si>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</si>
  <si>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</si>
  <si>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</si>
  <si>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</si>
  <si>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</si>
  <si>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</si>
  <si>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</si>
  <si>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</si>
  <si>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</si>
  <si>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</si>
  <si>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</si>
  <si>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</si>
  <si>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</si>
  <si>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</si>
  <si>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</si>
  <si>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</si>
  <si>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</si>
  <si>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</si>
  <si>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</si>
  <si>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</si>
  <si>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</si>
  <si>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</si>
  <si>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</si>
  <si>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</si>
  <si>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</si>
  <si>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</si>
  <si>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</si>
  <si>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</si>
  <si>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</si>
  <si>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</si>
  <si>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</si>
  <si>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</si>
  <si>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</si>
  <si>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</si>
  <si>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</si>
  <si>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</si>
  <si>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4"/>
  </si>
  <si>
    <t>うち日本人(％)</t>
    <phoneticPr fontId="5"/>
  </si>
  <si>
    <t>-2.9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</si>
  <si>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</si>
  <si>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</si>
  <si>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</si>
  <si>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</si>
  <si>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</si>
  <si>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</si>
  <si>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</si>
  <si>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</si>
  <si>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</si>
  <si>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</si>
  <si>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</si>
  <si>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</si>
  <si>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</si>
  <si>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</si>
  <si>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</si>
  <si>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</si>
  <si>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</si>
  <si>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</si>
  <si>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</si>
  <si>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</si>
  <si>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</si>
  <si>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</si>
  <si>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</si>
  <si>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</si>
  <si>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</si>
  <si>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</si>
  <si>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</si>
  <si>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</si>
  <si>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</si>
  <si>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</si>
  <si>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</si>
  <si>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</si>
  <si>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</si>
  <si>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</si>
  <si>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</si>
  <si>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</si>
  <si>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</si>
  <si>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</si>
  <si>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</si>
  <si>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</si>
  <si>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</si>
  <si>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</si>
  <si>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</si>
  <si>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</si>
  <si>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</si>
  <si>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</si>
  <si>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</si>
  <si>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</si>
  <si>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</si>
  <si>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</si>
  <si>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</si>
  <si>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</si>
  <si>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</si>
  <si>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</si>
  <si>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</si>
  <si>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</si>
  <si>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</si>
  <si>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</si>
  <si>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北海道乙部町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</si>
  <si>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</si>
  <si>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</si>
  <si>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</si>
  <si>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</si>
  <si>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</si>
  <si>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</si>
  <si>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</si>
  <si>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</si>
  <si>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</si>
  <si>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</si>
  <si>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</si>
  <si>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</si>
  <si>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</si>
  <si>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</si>
  <si>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</si>
  <si>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</si>
  <si>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</si>
  <si>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</si>
  <si>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</si>
  <si>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</si>
  <si>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</si>
  <si>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</si>
  <si>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</si>
  <si>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</si>
  <si>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</si>
  <si>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</si>
  <si>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</si>
  <si>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</si>
  <si>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</si>
  <si>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</si>
  <si>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</si>
  <si>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</si>
  <si>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</si>
  <si>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</si>
  <si>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</si>
  <si>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</si>
  <si>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</si>
  <si>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</si>
  <si>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</si>
  <si>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</si>
  <si>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</si>
  <si>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</si>
  <si>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</si>
  <si>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</si>
  <si>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</si>
  <si>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</si>
  <si>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</si>
  <si>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</si>
  <si>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</si>
  <si>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</si>
  <si>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</si>
  <si>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</si>
  <si>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</si>
  <si>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</si>
  <si>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</si>
  <si>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</si>
  <si>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</si>
  <si>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</si>
  <si>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</si>
  <si>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</si>
  <si>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</si>
  <si>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</si>
  <si>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</si>
  <si>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</si>
  <si>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</si>
  <si>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</si>
  <si>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</si>
  <si>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</si>
  <si>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</si>
  <si>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</si>
  <si>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</si>
  <si>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</si>
  <si>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</si>
  <si>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</si>
  <si>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</si>
  <si>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</si>
  <si>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</si>
  <si>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</si>
  <si>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</si>
  <si>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</si>
  <si>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</si>
  <si>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</si>
  <si>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</si>
  <si>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</si>
  <si>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</si>
  <si>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</si>
  <si>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</si>
  <si>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</si>
  <si>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</si>
  <si>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</si>
  <si>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</si>
  <si>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</si>
  <si>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</si>
  <si>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</si>
  <si>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</si>
  <si>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</si>
  <si>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</si>
  <si>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</si>
  <si>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</si>
  <si>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</si>
  <si>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</si>
  <si>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</si>
  <si>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</si>
  <si>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</si>
  <si>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</si>
  <si>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</si>
  <si>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</si>
  <si>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</si>
  <si>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</si>
  <si>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</si>
  <si>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</si>
  <si>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</si>
  <si>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</si>
  <si>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</si>
  <si>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</si>
  <si>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</si>
  <si>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</si>
  <si>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</si>
  <si>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</si>
  <si>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</si>
  <si>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</si>
  <si>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</si>
  <si>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</si>
  <si>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</si>
  <si>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</si>
  <si>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</si>
  <si>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</si>
  <si>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</si>
  <si>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</si>
  <si>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</si>
  <si>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</si>
  <si>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</si>
  <si>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</si>
  <si>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</si>
  <si>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</si>
  <si>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</si>
  <si>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</si>
  <si>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</si>
  <si>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</si>
  <si>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</si>
  <si>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</si>
  <si>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</si>
  <si>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</si>
  <si>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</si>
  <si>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</si>
  <si>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</si>
  <si>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</si>
  <si>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</si>
  <si>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</si>
  <si>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北海道乙部町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</si>
  <si>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</si>
  <si>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</si>
  <si>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</si>
  <si>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</si>
  <si>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</si>
  <si>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</si>
  <si>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</si>
  <si>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</si>
  <si>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</si>
  <si>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</si>
  <si>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</si>
  <si>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</si>
  <si>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</si>
  <si>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</si>
  <si>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</si>
  <si>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</si>
  <si>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</si>
  <si>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</si>
  <si>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</si>
  <si>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</si>
  <si>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</si>
  <si>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</si>
  <si>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</si>
  <si>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</si>
  <si>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</si>
  <si>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</si>
  <si>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</si>
  <si>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</si>
  <si>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</si>
  <si>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</si>
  <si>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</si>
  <si>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</si>
  <si>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</si>
  <si>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</si>
  <si>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</si>
  <si>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</si>
  <si>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</si>
  <si>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介護保険特別会計（サービス事業勘定）</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</si>
  <si>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</si>
  <si>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</si>
  <si>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</si>
  <si>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</si>
  <si>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</si>
  <si>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</si>
  <si>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</si>
  <si>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</si>
  <si>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</si>
  <si>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</si>
  <si>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</si>
  <si>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</si>
  <si>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</si>
  <si>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</si>
  <si>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</si>
  <si>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</si>
  <si>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</si>
  <si>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</si>
  <si>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</si>
  <si>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</si>
  <si>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</si>
  <si>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</si>
  <si>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</si>
  <si>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</si>
  <si>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</si>
  <si>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</si>
  <si>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</si>
  <si>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</si>
  <si>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</si>
  <si>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</si>
  <si>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</si>
  <si>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</si>
  <si>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</si>
  <si>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</si>
  <si>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</si>
  <si>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</si>
  <si>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</si>
  <si>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</si>
  <si>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</si>
  <si>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</si>
  <si>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</si>
  <si>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</si>
  <si>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</si>
  <si>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</si>
  <si>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</si>
  <si>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</si>
  <si>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</si>
  <si>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</si>
  <si>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</si>
  <si>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</si>
  <si>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</si>
  <si>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</si>
  <si>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</si>
  <si>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</si>
  <si>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</si>
  <si>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</si>
  <si>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</si>
  <si>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</si>
  <si>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</si>
  <si>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</si>
  <si>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</si>
  <si>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</si>
  <si>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</si>
  <si>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</si>
  <si>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</si>
  <si>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</si>
  <si>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漁業集落排水事業特別会計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</si>
  <si>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</si>
  <si>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</si>
  <si>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</si>
  <si>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</si>
  <si>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</si>
  <si>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</si>
  <si>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</si>
  <si>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</si>
  <si>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</si>
  <si>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</si>
  <si>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</si>
  <si>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</si>
  <si>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</si>
  <si>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</si>
  <si>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</si>
  <si>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</si>
  <si>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</si>
  <si>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</si>
  <si>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</si>
  <si>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</si>
  <si>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</si>
  <si>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</si>
  <si>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</si>
  <si>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</si>
  <si>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</si>
  <si>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</si>
  <si>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</si>
  <si>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</si>
  <si>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</si>
  <si>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</si>
  <si>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</si>
  <si>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</si>
  <si>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</si>
  <si>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</si>
  <si>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</si>
  <si>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</si>
  <si>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</si>
  <si>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</si>
  <si>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</si>
  <si>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</si>
  <si>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</si>
  <si>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</si>
  <si>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</si>
  <si>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</si>
  <si>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</si>
  <si>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</si>
  <si>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</si>
  <si>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</si>
  <si>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</si>
  <si>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</si>
  <si>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</si>
  <si>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</si>
  <si>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</si>
  <si>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</si>
  <si>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</si>
  <si>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</si>
  <si>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</si>
  <si>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</si>
  <si>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</si>
  <si>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</si>
  <si>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</si>
  <si>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</si>
  <si>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</si>
  <si>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</si>
  <si>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</si>
  <si>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</si>
  <si>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</si>
  <si>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</si>
  <si>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</si>
  <si>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</si>
  <si>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</si>
  <si>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</si>
  <si>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</si>
  <si>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</si>
  <si>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</si>
  <si>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</si>
  <si>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</si>
  <si>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</si>
  <si>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</si>
  <si>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</si>
  <si>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</si>
  <si>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</si>
  <si>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</si>
  <si>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</si>
  <si>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</si>
  <si>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</si>
  <si>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国民健康保険病院事業会計</t>
  </si>
  <si>
    <t>一般会計</t>
  </si>
  <si>
    <t>介護保険特別会計（サービス事業勘定）</t>
  </si>
  <si>
    <t>介護保険特別会計（保険事業勘定）</t>
  </si>
  <si>
    <t>国民健康保険事業特別会計</t>
  </si>
  <si>
    <t>簡易水道事業特別会計</t>
  </si>
  <si>
    <t>漁業集落排水事業特別会計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</si>
  <si>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</si>
  <si>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</si>
  <si>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</si>
  <si>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</si>
  <si>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</si>
  <si>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</si>
  <si>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</si>
  <si>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</si>
  <si>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</si>
  <si>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</si>
  <si>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</si>
  <si>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</si>
  <si>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</si>
  <si>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</si>
  <si>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</si>
  <si>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</si>
  <si>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南部檜山衛生処理組合</t>
    <rPh sb="0" eb="2">
      <t>ナンブ</t>
    </rPh>
    <rPh sb="2" eb="4">
      <t>ヒヤマ</t>
    </rPh>
    <rPh sb="4" eb="6">
      <t>エイセイ</t>
    </rPh>
    <rPh sb="6" eb="8">
      <t>ショリ</t>
    </rPh>
    <rPh sb="8" eb="10">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</si>
  <si>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</si>
  <si>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</si>
  <si>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乙部振興公社</t>
    <rPh sb="0" eb="2">
      <t>オトベ</t>
    </rPh>
    <rPh sb="2" eb="4">
      <t>シンコウ</t>
    </rPh>
    <rPh sb="4" eb="6">
      <t>コウシャ</t>
    </rPh>
    <phoneticPr fontId="2"/>
  </si>
  <si>
    <t>乙部観光</t>
    <rPh sb="0" eb="2">
      <t>オトベ</t>
    </rPh>
    <rPh sb="2" eb="4">
      <t>カンコウ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</si>
  <si>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</si>
  <si>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</si>
  <si>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</si>
  <si>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</si>
  <si>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</si>
  <si>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</si>
  <si>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</si>
  <si>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</si>
  <si>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</si>
  <si>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</si>
  <si>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ふるさと創生事業推進基金</t>
    <rPh sb="4" eb="6">
      <t>ソウセイ</t>
    </rPh>
    <rPh sb="6" eb="8">
      <t>ジギョウ</t>
    </rPh>
    <rPh sb="8" eb="10">
      <t>スイシン</t>
    </rPh>
    <rPh sb="10" eb="12">
      <t>キキン</t>
    </rPh>
    <phoneticPr fontId="2"/>
  </si>
  <si>
    <t>地域福祉基金</t>
    <rPh sb="0" eb="2">
      <t>チイキ</t>
    </rPh>
    <rPh sb="2" eb="4">
      <t>フクシ</t>
    </rPh>
    <rPh sb="4" eb="6">
      <t>キキン</t>
    </rPh>
    <phoneticPr fontId="2"/>
  </si>
  <si>
    <t>漁業振興基金</t>
    <rPh sb="0" eb="2">
      <t>ギョギョウ</t>
    </rPh>
    <rPh sb="2" eb="4">
      <t>シンコウ</t>
    </rPh>
    <rPh sb="4" eb="6">
      <t>キキン</t>
    </rPh>
    <phoneticPr fontId="2"/>
  </si>
  <si>
    <t>ゆりの里活性化センター浴室維持運営基金</t>
    <rPh sb="3" eb="4">
      <t>サト</t>
    </rPh>
    <rPh sb="4" eb="7">
      <t>カッセイカ</t>
    </rPh>
    <rPh sb="11" eb="13">
      <t>ヨクシツ</t>
    </rPh>
    <rPh sb="13" eb="15">
      <t>イジ</t>
    </rPh>
    <rPh sb="15" eb="17">
      <t>ウンエイ</t>
    </rPh>
    <rPh sb="17" eb="19">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</si>
  <si>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</si>
  <si>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</si>
  <si>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</si>
  <si>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</si>
  <si>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</si>
  <si>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良質な地方債の活用などにより４％前後と類似団体平均と比較して低い水準にあるが、ここ数年は防災無線のデジタル化や庁舎の耐震化など普通建設事業費が膨らみ、地方債の借入が償還額を上回っているため、地方債残高が増加傾向にある。
　今後も特別養護老人ホームの建替え予定があり、地方債の償還が始まると、実質公債費比率の上昇が見込まれる。
　将来負担比率については発生していないが、今後も、充当可能財源の確保や良質な地方債の活用を図り、健全な財政運営を図っていく。</t>
    <rPh sb="9" eb="11">
      <t>リョウシツ</t>
    </rPh>
    <rPh sb="12" eb="15">
      <t>チホウサイ</t>
    </rPh>
    <rPh sb="16" eb="18">
      <t>カツヨウ</t>
    </rPh>
    <rPh sb="50" eb="52">
      <t>スウネン</t>
    </rPh>
    <rPh sb="53" eb="55">
      <t>ボウサイ</t>
    </rPh>
    <rPh sb="55" eb="57">
      <t>ムセン</t>
    </rPh>
    <rPh sb="62" eb="63">
      <t>カ</t>
    </rPh>
    <rPh sb="64" eb="66">
      <t>チョウシャ</t>
    </rPh>
    <rPh sb="67" eb="70">
      <t>タイシンカ</t>
    </rPh>
    <rPh sb="72" eb="74">
      <t>フツウ</t>
    </rPh>
    <rPh sb="74" eb="76">
      <t>ケンセツ</t>
    </rPh>
    <rPh sb="76" eb="78">
      <t>ジギョウ</t>
    </rPh>
    <rPh sb="78" eb="79">
      <t>ヒ</t>
    </rPh>
    <rPh sb="80" eb="81">
      <t>フク</t>
    </rPh>
    <rPh sb="84" eb="87">
      <t>チホウサイ</t>
    </rPh>
    <rPh sb="88" eb="90">
      <t>カリイレ</t>
    </rPh>
    <rPh sb="91" eb="93">
      <t>ショウカン</t>
    </rPh>
    <rPh sb="93" eb="94">
      <t>ガク</t>
    </rPh>
    <rPh sb="95" eb="97">
      <t>ウワマワ</t>
    </rPh>
    <rPh sb="104" eb="107">
      <t>チホウサイ</t>
    </rPh>
    <rPh sb="107" eb="109">
      <t>ザンダカ</t>
    </rPh>
    <rPh sb="110" eb="112">
      <t>ゾウカ</t>
    </rPh>
    <rPh sb="112" eb="114">
      <t>ケイコウ</t>
    </rPh>
    <rPh sb="120" eb="122">
      <t>コンゴ</t>
    </rPh>
    <rPh sb="123" eb="125">
      <t>トクベツ</t>
    </rPh>
    <rPh sb="125" eb="127">
      <t>ヨウゴ</t>
    </rPh>
    <rPh sb="127" eb="129">
      <t>ロウジン</t>
    </rPh>
    <rPh sb="133" eb="135">
      <t>タテカ</t>
    </rPh>
    <rPh sb="210" eb="213">
      <t>チホウサイ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</si>
  <si>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</si>
  <si>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</si>
  <si>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</si>
  <si>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将来負担比率は発生していないが、有形固定資減価償却比率については、上昇傾向にある。
　今後、施設の維持、更新について将来負担を考慮しながら、公共施設総合管理計画、個別施設計画に基づき、施設の長寿命化、集約化を図っていく。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</si>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</sst>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8B4E-491A-87AD-8663BBABCE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246430</c:v>
                </c:pt>
                <c:pt idx="1">
                  <c:v>125859</c:v>
                </c:pt>
                <c:pt idx="2">
                  <c:v>138390</c:v>
                </c:pt>
                <c:pt idx="3">
                  <c:v>183935</c:v>
                </c:pt>
                <c:pt idx="4">
                  <c:v>269052</c:v>
                </c:pt>
              </c:numCache>
            </c:numRef>
          </c:val>
          <c:smooth val="0"/>
          <c:extLst>
            <c:ext xmlns:c16="http://schemas.microsoft.com/office/drawing/2014/chart" uri="{C3380CC4-5D6E-409C-BE32-E72D297353CC}">
              <c16:uniqueId val="{00000001-8B4E-491A-87AD-8663BBABCE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5.63</c:v>
                </c:pt>
                <c:pt idx="1">
                  <c:v>4.93</c:v>
                </c:pt>
                <c:pt idx="2">
                  <c:v>4.54</c:v>
                </c:pt>
                <c:pt idx="3">
                  <c:v>4.1900000000000004</c:v>
                </c:pt>
                <c:pt idx="4">
                  <c:v>5.16</c:v>
                </c:pt>
              </c:numCache>
            </c:numRef>
          </c:val>
          <c:extLst>
            <c:ext xmlns:c16="http://schemas.microsoft.com/office/drawing/2014/chart" uri="{C3380CC4-5D6E-409C-BE32-E72D297353CC}">
              <c16:uniqueId val="{00000000-6C46-49A3-B1DB-EB2C1F0D82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21.55</c:v>
                </c:pt>
                <c:pt idx="1">
                  <c:v>20.100000000000001</c:v>
                </c:pt>
                <c:pt idx="2">
                  <c:v>20.52</c:v>
                </c:pt>
                <c:pt idx="3">
                  <c:v>20.68</c:v>
                </c:pt>
                <c:pt idx="4">
                  <c:v>21.23</c:v>
                </c:pt>
              </c:numCache>
            </c:numRef>
          </c:val>
          <c:extLst>
            <c:ext xmlns:c16="http://schemas.microsoft.com/office/drawing/2014/chart" uri="{C3380CC4-5D6E-409C-BE32-E72D297353CC}">
              <c16:uniqueId val="{00000001-6C46-49A3-B1DB-EB2C1F0D82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1.81</c:v>
                </c:pt>
                <c:pt idx="1">
                  <c:v>2.5499999999999998</c:v>
                </c:pt>
                <c:pt idx="2">
                  <c:v>3.08</c:v>
                </c:pt>
                <c:pt idx="3">
                  <c:v>3.44</c:v>
                </c:pt>
                <c:pt idx="4">
                  <c:v>4.7300000000000004</c:v>
                </c:pt>
              </c:numCache>
            </c:numRef>
          </c:val>
          <c:smooth val="0"/>
          <c:extLst>
            <c:ext xmlns:c16="http://schemas.microsoft.com/office/drawing/2014/chart" uri="{C3380CC4-5D6E-409C-BE32-E72D297353CC}">
              <c16:uniqueId val="{00000002-6C46-49A3-B1DB-EB2C1F0D82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0-EBD2-40E1-B06F-3AA5E3CF07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D2-40E1-B06F-3AA5E3CF070A}"/>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0.12</c:v>
                </c:pt>
                <c:pt idx="6">
                  <c:v>#N/A</c:v>
                </c:pt>
                <c:pt idx="7">
                  <c:v>0</c:v>
                </c:pt>
                <c:pt idx="8">
                  <c:v>#N/A</c:v>
                </c:pt>
                <c:pt idx="9">
                  <c:v>7.0000000000000007E-2</c:v>
                </c:pt>
              </c:numCache>
            </c:numRef>
          </c:val>
          <c:extLst>
            <c:ext xmlns:c16="http://schemas.microsoft.com/office/drawing/2014/chart" uri="{C3380CC4-5D6E-409C-BE32-E72D297353CC}">
              <c16:uniqueId val="{00000002-EBD2-40E1-B06F-3AA5E3CF070A}"/>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0.11</c:v>
                </c:pt>
                <c:pt idx="4">
                  <c:v>#N/A</c:v>
                </c:pt>
                <c:pt idx="5">
                  <c:v>0.1</c:v>
                </c:pt>
                <c:pt idx="6">
                  <c:v>#N/A</c:v>
                </c:pt>
                <c:pt idx="7">
                  <c:v>0.09</c:v>
                </c:pt>
                <c:pt idx="8">
                  <c:v>#N/A</c:v>
                </c:pt>
                <c:pt idx="9">
                  <c:v>0.08</c:v>
                </c:pt>
              </c:numCache>
            </c:numRef>
          </c:val>
          <c:extLst>
            <c:ext xmlns:c16="http://schemas.microsoft.com/office/drawing/2014/chart" uri="{C3380CC4-5D6E-409C-BE32-E72D297353CC}">
              <c16:uniqueId val="{00000003-EBD2-40E1-B06F-3AA5E3CF070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0.08</c:v>
                </c:pt>
                <c:pt idx="4">
                  <c:v>#N/A</c:v>
                </c:pt>
                <c:pt idx="5">
                  <c:v>0</c:v>
                </c:pt>
                <c:pt idx="6">
                  <c:v>#N/A</c:v>
                </c:pt>
                <c:pt idx="7">
                  <c:v>0.09</c:v>
                </c:pt>
                <c:pt idx="8">
                  <c:v>#N/A</c:v>
                </c:pt>
                <c:pt idx="9">
                  <c:v>0.2</c:v>
                </c:pt>
              </c:numCache>
            </c:numRef>
          </c:val>
          <c:extLst>
            <c:ext xmlns:c16="http://schemas.microsoft.com/office/drawing/2014/chart" uri="{C3380CC4-5D6E-409C-BE32-E72D297353CC}">
              <c16:uniqueId val="{00000004-EBD2-40E1-B06F-3AA5E3CF070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1.91</c:v>
                </c:pt>
                <c:pt idx="2">
                  <c:v>#N/A</c:v>
                </c:pt>
                <c:pt idx="3">
                  <c:v>3.13</c:v>
                </c:pt>
                <c:pt idx="4">
                  <c:v>#N/A</c:v>
                </c:pt>
                <c:pt idx="5">
                  <c:v>2.87</c:v>
                </c:pt>
                <c:pt idx="6">
                  <c:v>#N/A</c:v>
                </c:pt>
                <c:pt idx="7">
                  <c:v>3.07</c:v>
                </c:pt>
                <c:pt idx="8">
                  <c:v>#N/A</c:v>
                </c:pt>
                <c:pt idx="9">
                  <c:v>0.67</c:v>
                </c:pt>
              </c:numCache>
            </c:numRef>
          </c:val>
          <c:extLst>
            <c:ext xmlns:c16="http://schemas.microsoft.com/office/drawing/2014/chart" uri="{C3380CC4-5D6E-409C-BE32-E72D297353CC}">
              <c16:uniqueId val="{00000005-EBD2-40E1-B06F-3AA5E3CF070A}"/>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1.44</c:v>
                </c:pt>
                <c:pt idx="2">
                  <c:v>#N/A</c:v>
                </c:pt>
                <c:pt idx="3">
                  <c:v>1.02</c:v>
                </c:pt>
                <c:pt idx="4">
                  <c:v>#N/A</c:v>
                </c:pt>
                <c:pt idx="5">
                  <c:v>1.03</c:v>
                </c:pt>
                <c:pt idx="6">
                  <c:v>#N/A</c:v>
                </c:pt>
                <c:pt idx="7">
                  <c:v>1.72</c:v>
                </c:pt>
                <c:pt idx="8">
                  <c:v>#N/A</c:v>
                </c:pt>
                <c:pt idx="9">
                  <c:v>0.84</c:v>
                </c:pt>
              </c:numCache>
            </c:numRef>
          </c:val>
          <c:extLst>
            <c:ext xmlns:c16="http://schemas.microsoft.com/office/drawing/2014/chart" uri="{C3380CC4-5D6E-409C-BE32-E72D297353CC}">
              <c16:uniqueId val="{00000006-EBD2-40E1-B06F-3AA5E3CF070A}"/>
            </c:ext>
          </c:extLst>
        </c:ser>
        <c:ser>
          <c:idx val="7"/>
          <c:order val="7"/>
          <c:tx>
            <c:strRef>
              <c:f>データシート!$A$34</c:f>
              <c:strCache>
                <c:ptCount val="1"/>
                <c:pt idx="0">
                  <c:v>介護保険特別会計（サービス事業勘定）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2.2999999999999998</c:v>
                </c:pt>
                <c:pt idx="2">
                  <c:v>#N/A</c:v>
                </c:pt>
                <c:pt idx="3">
                  <c:v>0.43</c:v>
                </c:pt>
                <c:pt idx="4">
                  <c:v>#N/A</c:v>
                </c:pt>
                <c:pt idx="5">
                  <c:v>0.56000000000000005</c:v>
                </c:pt>
                <c:pt idx="6">
                  <c:v>#N/A</c:v>
                </c:pt>
                <c:pt idx="7">
                  <c:v>0.89</c:v>
                </c:pt>
                <c:pt idx="8">
                  <c:v>#N/A</c:v>
                </c:pt>
                <c:pt idx="9">
                  <c:v>1.06</c:v>
                </c:pt>
              </c:numCache>
            </c:numRef>
          </c:val>
          <c:extLst>
            <c:ext xmlns:c16="http://schemas.microsoft.com/office/drawing/2014/chart" uri="{C3380CC4-5D6E-409C-BE32-E72D297353CC}">
              <c16:uniqueId val="{00000007-EBD2-40E1-B06F-3AA5E3CF07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5.63</c:v>
                </c:pt>
                <c:pt idx="2">
                  <c:v>#N/A</c:v>
                </c:pt>
                <c:pt idx="3">
                  <c:v>4.92</c:v>
                </c:pt>
                <c:pt idx="4">
                  <c:v>#N/A</c:v>
                </c:pt>
                <c:pt idx="5">
                  <c:v>4.54</c:v>
                </c:pt>
                <c:pt idx="6">
                  <c:v>#N/A</c:v>
                </c:pt>
                <c:pt idx="7">
                  <c:v>4.1900000000000004</c:v>
                </c:pt>
                <c:pt idx="8">
                  <c:v>#N/A</c:v>
                </c:pt>
                <c:pt idx="9">
                  <c:v>5.16</c:v>
                </c:pt>
              </c:numCache>
            </c:numRef>
          </c:val>
          <c:extLst>
            <c:ext xmlns:c16="http://schemas.microsoft.com/office/drawing/2014/chart" uri="{C3380CC4-5D6E-409C-BE32-E72D297353CC}">
              <c16:uniqueId val="{00000008-EBD2-40E1-B06F-3AA5E3CF070A}"/>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11.81</c:v>
                </c:pt>
                <c:pt idx="2">
                  <c:v>#N/A</c:v>
                </c:pt>
                <c:pt idx="3">
                  <c:v>11.4</c:v>
                </c:pt>
                <c:pt idx="4">
                  <c:v>#N/A</c:v>
                </c:pt>
                <c:pt idx="5">
                  <c:v>11.41</c:v>
                </c:pt>
                <c:pt idx="6">
                  <c:v>#N/A</c:v>
                </c:pt>
                <c:pt idx="7">
                  <c:v>10.210000000000001</c:v>
                </c:pt>
                <c:pt idx="8">
                  <c:v>#N/A</c:v>
                </c:pt>
                <c:pt idx="9">
                  <c:v>10.01</c:v>
                </c:pt>
              </c:numCache>
            </c:numRef>
          </c:val>
          <c:extLst>
            <c:ext xmlns:c16="http://schemas.microsoft.com/office/drawing/2014/chart" uri="{C3380CC4-5D6E-409C-BE32-E72D297353CC}">
              <c16:uniqueId val="{00000009-EBD2-40E1-B06F-3AA5E3CF07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541</c:v>
                </c:pt>
                <c:pt idx="5">
                  <c:v>534</c:v>
                </c:pt>
                <c:pt idx="8">
                  <c:v>538</c:v>
                </c:pt>
                <c:pt idx="11">
                  <c:v>559</c:v>
                </c:pt>
                <c:pt idx="14">
                  <c:v>544</c:v>
                </c:pt>
              </c:numCache>
            </c:numRef>
          </c:val>
          <c:extLst>
            <c:ext xmlns:c16="http://schemas.microsoft.com/office/drawing/2014/chart" uri="{C3380CC4-5D6E-409C-BE32-E72D297353CC}">
              <c16:uniqueId val="{00000000-0E2D-489C-AED9-8F39D31DFC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2D-489C-AED9-8F39D31DFC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E2D-489C-AED9-8F39D31DFC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0</c:v>
                </c:pt>
                <c:pt idx="6">
                  <c:v>0</c:v>
                </c:pt>
                <c:pt idx="9">
                  <c:v>1</c:v>
                </c:pt>
                <c:pt idx="12">
                  <c:v>2</c:v>
                </c:pt>
              </c:numCache>
            </c:numRef>
          </c:val>
          <c:extLst>
            <c:ext xmlns:c16="http://schemas.microsoft.com/office/drawing/2014/chart" uri="{C3380CC4-5D6E-409C-BE32-E72D297353CC}">
              <c16:uniqueId val="{00000003-0E2D-489C-AED9-8F39D31DFC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128</c:v>
                </c:pt>
                <c:pt idx="3">
                  <c:v>129</c:v>
                </c:pt>
                <c:pt idx="6">
                  <c:v>129</c:v>
                </c:pt>
                <c:pt idx="9">
                  <c:v>134</c:v>
                </c:pt>
                <c:pt idx="12">
                  <c:v>135</c:v>
                </c:pt>
              </c:numCache>
            </c:numRef>
          </c:val>
          <c:extLst>
            <c:ext xmlns:c16="http://schemas.microsoft.com/office/drawing/2014/chart" uri="{C3380CC4-5D6E-409C-BE32-E72D297353CC}">
              <c16:uniqueId val="{00000004-0E2D-489C-AED9-8F39D31DFC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2D-489C-AED9-8F39D31DFC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2D-489C-AED9-8F39D31DFC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493</c:v>
                </c:pt>
                <c:pt idx="3">
                  <c:v>468</c:v>
                </c:pt>
                <c:pt idx="6">
                  <c:v>481</c:v>
                </c:pt>
                <c:pt idx="9">
                  <c:v>487</c:v>
                </c:pt>
                <c:pt idx="12">
                  <c:v>473</c:v>
                </c:pt>
              </c:numCache>
            </c:numRef>
          </c:val>
          <c:extLst>
            <c:ext xmlns:c16="http://schemas.microsoft.com/office/drawing/2014/chart" uri="{C3380CC4-5D6E-409C-BE32-E72D297353CC}">
              <c16:uniqueId val="{00000007-0E2D-489C-AED9-8F39D31DFC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81</c:v>
                </c:pt>
                <c:pt idx="2">
                  <c:v>#N/A</c:v>
                </c:pt>
                <c:pt idx="3">
                  <c:v>#N/A</c:v>
                </c:pt>
                <c:pt idx="4">
                  <c:v>63</c:v>
                </c:pt>
                <c:pt idx="5">
                  <c:v>#N/A</c:v>
                </c:pt>
                <c:pt idx="6">
                  <c:v>#N/A</c:v>
                </c:pt>
                <c:pt idx="7">
                  <c:v>72</c:v>
                </c:pt>
                <c:pt idx="8">
                  <c:v>#N/A</c:v>
                </c:pt>
                <c:pt idx="9">
                  <c:v>#N/A</c:v>
                </c:pt>
                <c:pt idx="10">
                  <c:v>63</c:v>
                </c:pt>
                <c:pt idx="11">
                  <c:v>#N/A</c:v>
                </c:pt>
                <c:pt idx="12">
                  <c:v>#N/A</c:v>
                </c:pt>
                <c:pt idx="13">
                  <c:v>66</c:v>
                </c:pt>
                <c:pt idx="14">
                  <c:v>#N/A</c:v>
                </c:pt>
              </c:numCache>
            </c:numRef>
          </c:val>
          <c:smooth val="0"/>
          <c:extLst>
            <c:ext xmlns:c16="http://schemas.microsoft.com/office/drawing/2014/chart" uri="{C3380CC4-5D6E-409C-BE32-E72D297353CC}">
              <c16:uniqueId val="{00000008-0E2D-489C-AED9-8F39D31DFC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4146</c:v>
                </c:pt>
                <c:pt idx="5">
                  <c:v>4014</c:v>
                </c:pt>
                <c:pt idx="8">
                  <c:v>3983</c:v>
                </c:pt>
                <c:pt idx="11">
                  <c:v>3904</c:v>
                </c:pt>
                <c:pt idx="14">
                  <c:v>3789</c:v>
                </c:pt>
              </c:numCache>
            </c:numRef>
          </c:val>
          <c:extLst>
            <c:ext xmlns:c16="http://schemas.microsoft.com/office/drawing/2014/chart" uri="{C3380CC4-5D6E-409C-BE32-E72D297353CC}">
              <c16:uniqueId val="{00000000-8E6D-458D-A500-DD46119EE0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482</c:v>
                </c:pt>
                <c:pt idx="5">
                  <c:v>438</c:v>
                </c:pt>
                <c:pt idx="8">
                  <c:v>394</c:v>
                </c:pt>
                <c:pt idx="11">
                  <c:v>485</c:v>
                </c:pt>
                <c:pt idx="14">
                  <c:v>385</c:v>
                </c:pt>
              </c:numCache>
            </c:numRef>
          </c:val>
          <c:extLst>
            <c:ext xmlns:c16="http://schemas.microsoft.com/office/drawing/2014/chart" uri="{C3380CC4-5D6E-409C-BE32-E72D297353CC}">
              <c16:uniqueId val="{00000001-8E6D-458D-A500-DD46119EE0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3382</c:v>
                </c:pt>
                <c:pt idx="5">
                  <c:v>3786</c:v>
                </c:pt>
                <c:pt idx="8">
                  <c:v>4242</c:v>
                </c:pt>
                <c:pt idx="11">
                  <c:v>4592</c:v>
                </c:pt>
                <c:pt idx="14">
                  <c:v>4684</c:v>
                </c:pt>
              </c:numCache>
            </c:numRef>
          </c:val>
          <c:extLst>
            <c:ext xmlns:c16="http://schemas.microsoft.com/office/drawing/2014/chart" uri="{C3380CC4-5D6E-409C-BE32-E72D297353CC}">
              <c16:uniqueId val="{00000002-8E6D-458D-A500-DD46119EE0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6D-458D-A500-DD46119EE0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6D-458D-A500-DD46119EE0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6D-458D-A500-DD46119EE0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814</c:v>
                </c:pt>
                <c:pt idx="3">
                  <c:v>802</c:v>
                </c:pt>
                <c:pt idx="6">
                  <c:v>776</c:v>
                </c:pt>
                <c:pt idx="9">
                  <c:v>761</c:v>
                </c:pt>
                <c:pt idx="12">
                  <c:v>710</c:v>
                </c:pt>
              </c:numCache>
            </c:numRef>
          </c:val>
          <c:extLst>
            <c:ext xmlns:c16="http://schemas.microsoft.com/office/drawing/2014/chart" uri="{C3380CC4-5D6E-409C-BE32-E72D297353CC}">
              <c16:uniqueId val="{00000006-8E6D-458D-A500-DD46119EE0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c:v>
                </c:pt>
                <c:pt idx="3">
                  <c:v>9</c:v>
                </c:pt>
                <c:pt idx="6">
                  <c:v>8</c:v>
                </c:pt>
                <c:pt idx="9">
                  <c:v>7</c:v>
                </c:pt>
                <c:pt idx="12">
                  <c:v>5</c:v>
                </c:pt>
              </c:numCache>
            </c:numRef>
          </c:val>
          <c:extLst>
            <c:ext xmlns:c16="http://schemas.microsoft.com/office/drawing/2014/chart" uri="{C3380CC4-5D6E-409C-BE32-E72D297353CC}">
              <c16:uniqueId val="{00000007-8E6D-458D-A500-DD46119EE0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1356</c:v>
                </c:pt>
                <c:pt idx="3">
                  <c:v>1286</c:v>
                </c:pt>
                <c:pt idx="6">
                  <c:v>1234</c:v>
                </c:pt>
                <c:pt idx="9">
                  <c:v>1156</c:v>
                </c:pt>
                <c:pt idx="12">
                  <c:v>1076</c:v>
                </c:pt>
              </c:numCache>
            </c:numRef>
          </c:val>
          <c:extLst>
            <c:ext xmlns:c16="http://schemas.microsoft.com/office/drawing/2014/chart" uri="{C3380CC4-5D6E-409C-BE32-E72D297353CC}">
              <c16:uniqueId val="{00000008-8E6D-458D-A500-DD46119EE0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9-8E6D-458D-A500-DD46119EE0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3968</c:v>
                </c:pt>
                <c:pt idx="3">
                  <c:v>3789</c:v>
                </c:pt>
                <c:pt idx="6">
                  <c:v>3614</c:v>
                </c:pt>
                <c:pt idx="9">
                  <c:v>3508</c:v>
                </c:pt>
                <c:pt idx="12">
                  <c:v>3536</c:v>
                </c:pt>
              </c:numCache>
            </c:numRef>
          </c:val>
          <c:extLst>
            <c:ext xmlns:c16="http://schemas.microsoft.com/office/drawing/2014/chart" uri="{C3380CC4-5D6E-409C-BE32-E72D297353CC}">
              <c16:uniqueId val="{0000000A-8E6D-458D-A500-DD46119EE0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6D-458D-A500-DD46119EE0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495</c:v>
                </c:pt>
                <c:pt idx="1">
                  <c:v>496</c:v>
                </c:pt>
                <c:pt idx="2">
                  <c:v>497</c:v>
                </c:pt>
              </c:numCache>
            </c:numRef>
          </c:val>
          <c:extLst>
            <c:ext xmlns:c16="http://schemas.microsoft.com/office/drawing/2014/chart" uri="{C3380CC4-5D6E-409C-BE32-E72D297353CC}">
              <c16:uniqueId val="{00000000-D9BA-4757-9921-7B9834D545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1924</c:v>
                </c:pt>
                <c:pt idx="1">
                  <c:v>1845</c:v>
                </c:pt>
                <c:pt idx="2">
                  <c:v>1762</c:v>
                </c:pt>
              </c:numCache>
            </c:numRef>
          </c:val>
          <c:extLst>
            <c:ext xmlns:c16="http://schemas.microsoft.com/office/drawing/2014/chart" uri="{C3380CC4-5D6E-409C-BE32-E72D297353CC}">
              <c16:uniqueId val="{00000001-D9BA-4757-9921-7B9834D545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1636</c:v>
                </c:pt>
                <c:pt idx="1">
                  <c:v>2050</c:v>
                </c:pt>
                <c:pt idx="2">
                  <c:v>2363</c:v>
                </c:pt>
              </c:numCache>
            </c:numRef>
          </c:val>
          <c:extLst>
            <c:ext xmlns:c16="http://schemas.microsoft.com/office/drawing/2014/chart" uri="{C3380CC4-5D6E-409C-BE32-E72D297353CC}">
              <c16:uniqueId val="{00000002-D9BA-4757-9921-7B9834D545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{E47EA477-1B75-4812-9148-3EB5E05F235D}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9DB-4FE3-89B0-9BC0709BDB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{84E3297D-54AB-4907-A75D-25564B56328C}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DB-4FE3-89B0-9BC0709BDB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{BFB0359B-ED87-4C22-A2F1-2505DA06BFFB}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DB-4FE3-89B0-9BC0709BDB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{598AC16D-58A8-4749-B2C0-90A668808CF6}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DB-4FE3-89B0-9BC0709BDB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{E6C6A907-F2BE-4981-A5AB-0E4606C282AB}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DB-4FE3-89B0-9BC0709BDB2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{C40DC09C-6CCB-40F3-997F-92225A26D0A2}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9DB-4FE3-89B0-9BC0709BDB2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{2502A7F1-E72E-4375-BB1D-97D6C4CFD073}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9DB-4FE3-89B0-9BC0709BDB2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{44809817-44DF-446D-A35F-F6A73FA2AAFC}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9DB-4FE3-89B0-9BC0709BDB2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{3941A5DD-08DF-44C9-83AC-743389BBBECA}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9DB-4FE3-89B0-9BC0709BDB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c:v>
                </c:pt>
                <c:pt idx="16">
                  <c:v>54.6</c:v>
                </c:pt>
                <c:pt idx="24">
                  <c:v>55.8</c:v>
                </c:pt>
                <c:pt idx="32">
                  <c:v>56.2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9DB-4FE3-89B0-9BC0709BDB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{9048D5D1-E477-4A9C-B0EB-65ED02C7925B}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9DB-4FE3-89B0-9BC0709BDB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{16BA9603-D01D-4805-891B-05EE694BA957}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DB-4FE3-89B0-9BC0709BDB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{4A18A40E-67E3-443F-80F4-282546369BFF}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DB-4FE3-89B0-9BC0709BDB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{146554C1-5C9E-4CCC-B375-8BC752F015E9}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DB-4FE3-89B0-9BC0709BDB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{48BEA3A3-52CB-4D4A-A623-366E485C1C32}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DB-4FE3-89B0-9BC0709BDB2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{AB68FEB2-0C14-49DB-99A5-4AE44D03EF7E}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9DB-4FE3-89B0-9BC0709BDB2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{E6214E70-9A22-4933-867D-FD164692CE39}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9DB-4FE3-89B0-9BC0709BDB2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{510B5DA0-6E42-43E6-BA83-137CDD0A173C}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9DB-4FE3-89B0-9BC0709BDB2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{6B7E4905-C3E5-45E0-8EAB-5213EFAC027A}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9DB-4FE3-89B0-9BC0709BDB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9DB-4FE3-89B0-9BC0709BDB22}"/>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{29E6D192-329D-4F6C-9779-56A11044ED65}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8B2-4B52-AEF5-D6160AFDFE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{59DDF200-1296-45D0-9BD5-BC0CF10F757A}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B2-4B52-AEF5-D6160AFDFE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{FCE26F1F-F0D6-492C-A061-917E3CC19BF2}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B2-4B52-AEF5-D6160AFDFE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{95572EF0-4F04-45F7-B0E3-CDC63615A179}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B2-4B52-AEF5-D6160AFDFE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{68FDCA0F-B790-41E6-A38B-EA2539AD3EFF}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B2-4B52-AEF5-D6160AFDFE2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{8705596D-6C1A-4126-ABCB-AC5B01868039}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8B2-4B52-AEF5-D6160AFDFE2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{0986B0FE-E165-453F-A80A-70AD1AD20DE5}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8B2-4B52-AEF5-D6160AFDFE2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{1156A923-AE99-4A0A-9EFE-A5849F542B7F}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8B2-4B52-AEF5-D6160AFDFE2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{3A5CDE18-EE15-4659-9A58-B60859A0FB86}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8B2-4B52-AEF5-D6160AFDFE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3.9</c:v>
                </c:pt>
                <c:pt idx="16">
                  <c:v>3.7</c:v>
                </c:pt>
                <c:pt idx="24">
                  <c:v>3.4</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8B2-4B52-AEF5-D6160AFDFE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{E458A735-401D-4912-84EA-4EC1FDC7B0E3}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8B2-4B52-AEF5-D6160AFDFE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{5C8EC3A1-B093-41D6-8EFD-2DC26DC9D690}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B2-4B52-AEF5-D6160AFDFE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{B89C7CBA-EDB6-4BB1-8A34-50241C907C08}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B2-4B52-AEF5-D6160AFDFE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{4BE4BFAE-ABC3-469F-AE99-1C8067E3F5E4}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B2-4B52-AEF5-D6160AFDFE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{8DA8164D-39EF-49F6-A242-302A34D7A7BA}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B2-4B52-AEF5-D6160AFDFE2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{8D6508A5-5036-49AF-84B9-692745AD8EB9}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8B2-4B52-AEF5-D6160AFDFE2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{A7FFF8C5-A2B7-49E7-9A4E-F8BE9BE55D4D}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8B2-4B52-AEF5-D6160AFDFE2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{460EEA56-1FDC-4B35-86DE-13DD2D89157C}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8B2-4B52-AEF5-D6160AFDFE2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{B8A9BC61-EDCA-43F0-B4F5-6ADE9FA6F2D4}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8B2-4B52-AEF5-D6160AFDFE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8B2-4B52-AEF5-D6160AFDFE29}"/>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3,723
3,714
162.59
4,382,709
4,261,518
120,814
2,340,682
3,535,809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高齢化が進み行政サービスに対する需要が大きいことや人口の減少等により税収の大幅な増加が見込めず、自主財源に乏しい財政構造のため類似団体平均を下回っている。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以前より企業誘致などを積極的に行い、雇用を確保してたこともあり、税収は維持・増加傾向へと転じたため、財政力指数が向上した。今後も、歳出の抑制につとめながら、財政基盤の維持を図っていく。</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137478</xdr:rowOff>
    </xdr:to>
    <xdr:cxnSp macro="">
      <xdr:nvCxnSpPr>
        <xdr:cNvPr id="64" name="直線コネクタ 63"/>
        <xdr:cNvCxnSpPr/>
      </xdr:nvCxnSpPr>
      <xdr:spPr>
        <a:xfrm flipV="1">
          <a:off x="4114800" y="75037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147972</xdr:rowOff>
    </xdr:from>
    <xdr:ext cx="762000" cy="259045"/>
    <xdr:sp macro="" textlink="">
      <xdr:nvSpPr>
        <xdr:cNvPr id="84" name="財政力該当値テキスト"/>
        <xdr:cNvSpPr txBox="1"/>
      </xdr:nvSpPr>
      <xdr:spPr>
        <a:xfrm>
          <a:off x="5041900" y="73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自主財源に乏しい財政構造であるため、採用の抑制等、人件費の削減や行財政改革を早くから取り組んできており、歳出の抑制を図ってきた。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年度においては、経常一般財源（交付税）の減少幅が大きく、経常収支比率が上昇したものの、類団平均よりも低い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％前後を維持している。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人件費や公債費の割合は減少しているものの、維持補修費、補助費、繰出金が増加傾向にある。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88392</xdr:rowOff>
    </xdr:from>
    <xdr:to>
      <xdr:col>23</xdr:col>
      <xdr:colOff>133350</xdr:colOff>
      <xdr:row>58</xdr:row>
      <xdr:rowOff>112522</xdr:rowOff>
    </xdr:to>
    <xdr:cxnSp macro="">
      <xdr:nvCxnSpPr>
        <xdr:cNvPr id="125" name="直線コネクタ 124"/>
        <xdr:cNvCxnSpPr/>
      </xdr:nvCxnSpPr>
      <xdr:spPr>
        <a:xfrm>
          <a:off x="4114800" y="1003249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6350</xdr:rowOff>
    </xdr:from>
    <xdr:to>
      <xdr:col>19</xdr:col>
      <xdr:colOff>133350</xdr:colOff>
      <xdr:row>58</xdr:row>
      <xdr:rowOff>88392</xdr:rowOff>
    </xdr:to>
    <xdr:cxnSp macro="">
      <xdr:nvCxnSpPr>
        <xdr:cNvPr id="128" name="直線コネクタ 127"/>
        <xdr:cNvCxnSpPr/>
      </xdr:nvCxnSpPr>
      <xdr:spPr>
        <a:xfrm>
          <a:off x="3225800" y="99504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1524</xdr:rowOff>
    </xdr:from>
    <xdr:to>
      <xdr:col>15</xdr:col>
      <xdr:colOff>82550</xdr:colOff>
      <xdr:row>58</xdr:row>
      <xdr:rowOff>6350</xdr:rowOff>
    </xdr:to>
    <xdr:cxnSp macro="">
      <xdr:nvCxnSpPr>
        <xdr:cNvPr id="131" name="直線コネクタ 130"/>
        <xdr:cNvCxnSpPr/>
      </xdr:nvCxnSpPr>
      <xdr:spPr>
        <a:xfrm>
          <a:off x="2336800" y="99456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1524</xdr:rowOff>
    </xdr:from>
    <xdr:to>
      <xdr:col>11</xdr:col>
      <xdr:colOff>31750</xdr:colOff>
      <xdr:row>58</xdr:row>
      <xdr:rowOff>136652</xdr:rowOff>
    </xdr:to>
    <xdr:cxnSp macro="">
      <xdr:nvCxnSpPr>
        <xdr:cNvPr id="134" name="直線コネクタ 133"/>
        <xdr:cNvCxnSpPr/>
      </xdr:nvCxnSpPr>
      <xdr:spPr>
        <a:xfrm flipV="1">
          <a:off x="1447800" y="99456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36" name="テキスト ボックス 135"/>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38" name="テキスト ボックス 137"/>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61722</xdr:rowOff>
    </xdr:from>
    <xdr:to>
      <xdr:col>23</xdr:col>
      <xdr:colOff>184150</xdr:colOff>
      <xdr:row>58</xdr:row>
      <xdr:rowOff>163322</xdr:rowOff>
    </xdr:to>
    <xdr:sp macro="" textlink="">
      <xdr:nvSpPr>
        <xdr:cNvPr id="144" name="楕円 143"/>
        <xdr:cNvSpPr/>
      </xdr:nvSpPr>
      <xdr:spPr>
        <a:xfrm>
          <a:off x="49022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154449</xdr:rowOff>
    </xdr:from>
    <xdr:ext cx="762000" cy="259045"/>
    <xdr:sp macro="" textlink="">
      <xdr:nvSpPr>
        <xdr:cNvPr id="145" name="財政構造の弾力性該当値テキスト"/>
        <xdr:cNvSpPr txBox="1"/>
      </xdr:nvSpPr>
      <xdr:spPr>
        <a:xfrm>
          <a:off x="5041900" y="992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37592</xdr:rowOff>
    </xdr:from>
    <xdr:to>
      <xdr:col>19</xdr:col>
      <xdr:colOff>184150</xdr:colOff>
      <xdr:row>58</xdr:row>
      <xdr:rowOff>139192</xdr:rowOff>
    </xdr:to>
    <xdr:sp macro="" textlink="">
      <xdr:nvSpPr>
        <xdr:cNvPr id="146" name="楕円 145"/>
        <xdr:cNvSpPr/>
      </xdr:nvSpPr>
      <xdr:spPr>
        <a:xfrm>
          <a:off x="4064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149369</xdr:rowOff>
    </xdr:from>
    <xdr:ext cx="736600" cy="259045"/>
    <xdr:sp macro="" textlink="">
      <xdr:nvSpPr>
        <xdr:cNvPr id="147" name="テキスト ボックス 146"/>
        <xdr:cNvSpPr txBox="1"/>
      </xdr:nvSpPr>
      <xdr:spPr>
        <a:xfrm>
          <a:off x="3733800" y="975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127000</xdr:rowOff>
    </xdr:from>
    <xdr:to>
      <xdr:col>15</xdr:col>
      <xdr:colOff>133350</xdr:colOff>
      <xdr:row>58</xdr:row>
      <xdr:rowOff>57150</xdr:rowOff>
    </xdr:to>
    <xdr:sp macro="" textlink="">
      <xdr:nvSpPr>
        <xdr:cNvPr id="148" name="楕円 147"/>
        <xdr:cNvSpPr/>
      </xdr:nvSpPr>
      <xdr:spPr>
        <a:xfrm>
          <a:off x="3175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67327</xdr:rowOff>
    </xdr:from>
    <xdr:ext cx="762000" cy="259045"/>
    <xdr:sp macro="" textlink="">
      <xdr:nvSpPr>
        <xdr:cNvPr id="149" name="テキスト ボックス 148"/>
        <xdr:cNvSpPr txBox="1"/>
      </xdr:nvSpPr>
      <xdr:spPr>
        <a:xfrm>
          <a:off x="2844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122174</xdr:rowOff>
    </xdr:from>
    <xdr:to>
      <xdr:col>11</xdr:col>
      <xdr:colOff>82550</xdr:colOff>
      <xdr:row>58</xdr:row>
      <xdr:rowOff>52324</xdr:rowOff>
    </xdr:to>
    <xdr:sp macro="" textlink="">
      <xdr:nvSpPr>
        <xdr:cNvPr id="150" name="楕円 149"/>
        <xdr:cNvSpPr/>
      </xdr:nvSpPr>
      <xdr:spPr>
        <a:xfrm>
          <a:off x="22860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62501</xdr:rowOff>
    </xdr:from>
    <xdr:ext cx="762000" cy="259045"/>
    <xdr:sp macro="" textlink="">
      <xdr:nvSpPr>
        <xdr:cNvPr id="151" name="テキスト ボックス 150"/>
        <xdr:cNvSpPr txBox="1"/>
      </xdr:nvSpPr>
      <xdr:spPr>
        <a:xfrm>
          <a:off x="1955800" y="96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85852</xdr:rowOff>
    </xdr:from>
    <xdr:to>
      <xdr:col>7</xdr:col>
      <xdr:colOff>31750</xdr:colOff>
      <xdr:row>59</xdr:row>
      <xdr:rowOff>16002</xdr:rowOff>
    </xdr:to>
    <xdr:sp macro="" textlink="">
      <xdr:nvSpPr>
        <xdr:cNvPr id="152" name="楕円 151"/>
        <xdr:cNvSpPr/>
      </xdr:nvSpPr>
      <xdr:spPr>
        <a:xfrm>
          <a:off x="1397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26179</xdr:rowOff>
    </xdr:from>
    <xdr:ext cx="762000" cy="259045"/>
    <xdr:sp macro="" textlink="">
      <xdr:nvSpPr>
        <xdr:cNvPr id="153" name="テキスト ボックス 152"/>
        <xdr:cNvSpPr txBox="1"/>
      </xdr:nvSpPr>
      <xdr:spPr>
        <a:xfrm>
          <a:off x="1066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人件費については、行財政改革時に人員の削減に努めてきた経緯があり、現在は一定程度の職員数を維持しているが、再任用職員と新規採用職員のバランスを図っていく必要がある。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物件費についても、経費節減に積極的に取り組んでいることから、類似団体平均を下回っている状況にあるが、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年度は、ふるさと寄附の増加に伴い返礼品事業が増加したことやソフトの交付金事業に取り組んだため一人当たり経費が増加した。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6614</xdr:rowOff>
    </xdr:from>
    <xdr:to>
      <xdr:col>23</xdr:col>
      <xdr:colOff>133350</xdr:colOff>
      <xdr:row>82</xdr:row>
      <xdr:rowOff>14934</xdr:rowOff>
    </xdr:to>
    <xdr:cxnSp macro="">
      <xdr:nvCxnSpPr>
        <xdr:cNvPr id="189" name="直線コネクタ 188"/>
        <xdr:cNvCxnSpPr/>
      </xdr:nvCxnSpPr>
      <xdr:spPr>
        <a:xfrm>
          <a:off x="4114800" y="14065514"/>
          <a:ext cx="8382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163902</xdr:rowOff>
    </xdr:from>
    <xdr:to>
      <xdr:col>19</xdr:col>
      <xdr:colOff>133350</xdr:colOff>
      <xdr:row>82</xdr:row>
      <xdr:rowOff>6614</xdr:rowOff>
    </xdr:to>
    <xdr:cxnSp macro="">
      <xdr:nvCxnSpPr>
        <xdr:cNvPr id="192" name="直線コネクタ 191"/>
        <xdr:cNvCxnSpPr/>
      </xdr:nvCxnSpPr>
      <xdr:spPr>
        <a:xfrm>
          <a:off x="3225800" y="14051352"/>
          <a:ext cx="8890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152891</xdr:rowOff>
    </xdr:from>
    <xdr:to>
      <xdr:col>15</xdr:col>
      <xdr:colOff>82550</xdr:colOff>
      <xdr:row>81</xdr:row>
      <xdr:rowOff>163902</xdr:rowOff>
    </xdr:to>
    <xdr:cxnSp macro="">
      <xdr:nvCxnSpPr>
        <xdr:cNvPr id="195" name="直線コネクタ 194"/>
        <xdr:cNvCxnSpPr/>
      </xdr:nvCxnSpPr>
      <xdr:spPr>
        <a:xfrm>
          <a:off x="2336800" y="14040341"/>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138996</xdr:rowOff>
    </xdr:from>
    <xdr:to>
      <xdr:col>11</xdr:col>
      <xdr:colOff>31750</xdr:colOff>
      <xdr:row>81</xdr:row>
      <xdr:rowOff>152891</xdr:rowOff>
    </xdr:to>
    <xdr:cxnSp macro="">
      <xdr:nvCxnSpPr>
        <xdr:cNvPr id="198" name="直線コネクタ 197"/>
        <xdr:cNvCxnSpPr/>
      </xdr:nvCxnSpPr>
      <xdr:spPr>
        <a:xfrm>
          <a:off x="1447800" y="14026446"/>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110400</xdr:rowOff>
    </xdr:from>
    <xdr:ext cx="762000" cy="259045"/>
    <xdr:sp macro="" textlink="">
      <xdr:nvSpPr>
        <xdr:cNvPr id="202" name="テキスト ボックス 201"/>
        <xdr:cNvSpPr txBox="1"/>
      </xdr:nvSpPr>
      <xdr:spPr>
        <a:xfrm>
          <a:off x="1066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135584</xdr:rowOff>
    </xdr:from>
    <xdr:to>
      <xdr:col>23</xdr:col>
      <xdr:colOff>184150</xdr:colOff>
      <xdr:row>82</xdr:row>
      <xdr:rowOff>65734</xdr:rowOff>
    </xdr:to>
    <xdr:sp macro="" textlink="">
      <xdr:nvSpPr>
        <xdr:cNvPr id="208" name="楕円 207"/>
        <xdr:cNvSpPr/>
      </xdr:nvSpPr>
      <xdr:spPr>
        <a:xfrm>
          <a:off x="4902200" y="140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56861</xdr:rowOff>
    </xdr:from>
    <xdr:ext cx="762000" cy="259045"/>
    <xdr:sp macro="" textlink="">
      <xdr:nvSpPr>
        <xdr:cNvPr id="209" name="人件費・物件費等の状況該当値テキスト"/>
        <xdr:cNvSpPr txBox="1"/>
      </xdr:nvSpPr>
      <xdr:spPr>
        <a:xfrm>
          <a:off x="5041900" y="1394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127264</xdr:rowOff>
    </xdr:from>
    <xdr:to>
      <xdr:col>19</xdr:col>
      <xdr:colOff>184150</xdr:colOff>
      <xdr:row>82</xdr:row>
      <xdr:rowOff>57414</xdr:rowOff>
    </xdr:to>
    <xdr:sp macro="" textlink="">
      <xdr:nvSpPr>
        <xdr:cNvPr id="210" name="楕円 209"/>
        <xdr:cNvSpPr/>
      </xdr:nvSpPr>
      <xdr:spPr>
        <a:xfrm>
          <a:off x="4064000" y="1401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67591</xdr:rowOff>
    </xdr:from>
    <xdr:ext cx="736600" cy="259045"/>
    <xdr:sp macro="" textlink="">
      <xdr:nvSpPr>
        <xdr:cNvPr id="211" name="テキスト ボックス 210"/>
        <xdr:cNvSpPr txBox="1"/>
      </xdr:nvSpPr>
      <xdr:spPr>
        <a:xfrm>
          <a:off x="3733800" y="1378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113102</xdr:rowOff>
    </xdr:from>
    <xdr:to>
      <xdr:col>15</xdr:col>
      <xdr:colOff>133350</xdr:colOff>
      <xdr:row>82</xdr:row>
      <xdr:rowOff>43252</xdr:rowOff>
    </xdr:to>
    <xdr:sp macro="" textlink="">
      <xdr:nvSpPr>
        <xdr:cNvPr id="212" name="楕円 211"/>
        <xdr:cNvSpPr/>
      </xdr:nvSpPr>
      <xdr:spPr>
        <a:xfrm>
          <a:off x="3175000" y="140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53429</xdr:rowOff>
    </xdr:from>
    <xdr:ext cx="762000" cy="259045"/>
    <xdr:sp macro="" textlink="">
      <xdr:nvSpPr>
        <xdr:cNvPr id="213" name="テキスト ボックス 212"/>
        <xdr:cNvSpPr txBox="1"/>
      </xdr:nvSpPr>
      <xdr:spPr>
        <a:xfrm>
          <a:off x="2844800" y="1376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102091</xdr:rowOff>
    </xdr:from>
    <xdr:to>
      <xdr:col>11</xdr:col>
      <xdr:colOff>82550</xdr:colOff>
      <xdr:row>82</xdr:row>
      <xdr:rowOff>32241</xdr:rowOff>
    </xdr:to>
    <xdr:sp macro="" textlink="">
      <xdr:nvSpPr>
        <xdr:cNvPr id="214" name="楕円 213"/>
        <xdr:cNvSpPr/>
      </xdr:nvSpPr>
      <xdr:spPr>
        <a:xfrm>
          <a:off x="2286000" y="139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42418</xdr:rowOff>
    </xdr:from>
    <xdr:ext cx="762000" cy="259045"/>
    <xdr:sp macro="" textlink="">
      <xdr:nvSpPr>
        <xdr:cNvPr id="215" name="テキスト ボックス 214"/>
        <xdr:cNvSpPr txBox="1"/>
      </xdr:nvSpPr>
      <xdr:spPr>
        <a:xfrm>
          <a:off x="1955800" y="1375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88196</xdr:rowOff>
    </xdr:from>
    <xdr:to>
      <xdr:col>7</xdr:col>
      <xdr:colOff>31750</xdr:colOff>
      <xdr:row>82</xdr:row>
      <xdr:rowOff>18346</xdr:rowOff>
    </xdr:to>
    <xdr:sp macro="" textlink="">
      <xdr:nvSpPr>
        <xdr:cNvPr id="216" name="楕円 215"/>
        <xdr:cNvSpPr/>
      </xdr:nvSpPr>
      <xdr:spPr>
        <a:xfrm>
          <a:off x="1397000" y="139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28523</xdr:rowOff>
    </xdr:from>
    <xdr:ext cx="762000" cy="259045"/>
    <xdr:sp macro="" textlink="">
      <xdr:nvSpPr>
        <xdr:cNvPr id="217" name="テキスト ボックス 216"/>
        <xdr:cNvSpPr txBox="1"/>
      </xdr:nvSpPr>
      <xdr:spPr>
        <a:xfrm>
          <a:off x="1066800" y="1374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職員給与については、人事院勧告を遵守したなかで給与水準は類似団体平均と同程度となっている。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ラスパイレス指数の変動要因としては、職員の経験年数階層など職員構成の変動が主なものとなっているほか、管理職登用が早まるなども要因の一つとなっており、今後も、適正な人員管理、給与水準の維持に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74930</xdr:rowOff>
    </xdr:to>
    <xdr:cxnSp macro="">
      <xdr:nvCxnSpPr>
        <xdr:cNvPr id="249" name="直線コネクタ 248"/>
        <xdr:cNvCxnSpPr/>
      </xdr:nvCxnSpPr>
      <xdr:spPr>
        <a:xfrm flipV="1">
          <a:off x="16179800" y="1489456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45974</xdr:rowOff>
    </xdr:from>
    <xdr:to>
      <xdr:col>77</xdr:col>
      <xdr:colOff>44450</xdr:colOff>
      <xdr:row>87</xdr:row>
      <xdr:rowOff>74930</xdr:rowOff>
    </xdr:to>
    <xdr:cxnSp macro="">
      <xdr:nvCxnSpPr>
        <xdr:cNvPr id="252" name="直線コネクタ 251"/>
        <xdr:cNvCxnSpPr/>
      </xdr:nvCxnSpPr>
      <xdr:spPr>
        <a:xfrm>
          <a:off x="15290800" y="149621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45974</xdr:rowOff>
    </xdr:to>
    <xdr:cxnSp macro="">
      <xdr:nvCxnSpPr>
        <xdr:cNvPr id="255" name="直線コネクタ 254"/>
        <xdr:cNvCxnSpPr/>
      </xdr:nvCxnSpPr>
      <xdr:spPr>
        <a:xfrm>
          <a:off x="14401800" y="149428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34037</xdr:rowOff>
    </xdr:from>
    <xdr:to>
      <xdr:col>68</xdr:col>
      <xdr:colOff>152400</xdr:colOff>
      <xdr:row>87</xdr:row>
      <xdr:rowOff>26670</xdr:rowOff>
    </xdr:to>
    <xdr:cxnSp macro="">
      <xdr:nvCxnSpPr>
        <xdr:cNvPr id="258" name="直線コネクタ 257"/>
        <xdr:cNvCxnSpPr/>
      </xdr:nvCxnSpPr>
      <xdr:spPr>
        <a:xfrm>
          <a:off x="13512800" y="14778737"/>
          <a:ext cx="889000" cy="1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98569</xdr:rowOff>
    </xdr:from>
    <xdr:ext cx="762000" cy="259045"/>
    <xdr:sp macro="" textlink="">
      <xdr:nvSpPr>
        <xdr:cNvPr id="262" name="テキスト ボックス 261"/>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68" name="楕円 267"/>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69"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0" name="楕円 269"/>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1" name="テキスト ボックス 270"/>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166624</xdr:rowOff>
    </xdr:from>
    <xdr:to>
      <xdr:col>73</xdr:col>
      <xdr:colOff>44450</xdr:colOff>
      <xdr:row>87</xdr:row>
      <xdr:rowOff>96774</xdr:rowOff>
    </xdr:to>
    <xdr:sp macro="" textlink="">
      <xdr:nvSpPr>
        <xdr:cNvPr id="272" name="楕円 271"/>
        <xdr:cNvSpPr/>
      </xdr:nvSpPr>
      <xdr:spPr>
        <a:xfrm>
          <a:off x="152400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81551</xdr:rowOff>
    </xdr:from>
    <xdr:ext cx="762000" cy="259045"/>
    <xdr:sp macro="" textlink="">
      <xdr:nvSpPr>
        <xdr:cNvPr id="273" name="テキスト ボックス 272"/>
        <xdr:cNvSpPr txBox="1"/>
      </xdr:nvSpPr>
      <xdr:spPr>
        <a:xfrm>
          <a:off x="14909800" y="1499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74" name="楕円 273"/>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75" name="テキスト ボックス 274"/>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154687</xdr:rowOff>
    </xdr:from>
    <xdr:to>
      <xdr:col>64</xdr:col>
      <xdr:colOff>152400</xdr:colOff>
      <xdr:row>86</xdr:row>
      <xdr:rowOff>84837</xdr:rowOff>
    </xdr:to>
    <xdr:sp macro="" textlink="">
      <xdr:nvSpPr>
        <xdr:cNvPr id="276" name="楕円 275"/>
        <xdr:cNvSpPr/>
      </xdr:nvSpPr>
      <xdr:spPr>
        <a:xfrm>
          <a:off x="13462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95014</xdr:rowOff>
    </xdr:from>
    <xdr:ext cx="762000" cy="259045"/>
    <xdr:sp macro="" textlink="">
      <xdr:nvSpPr>
        <xdr:cNvPr id="277" name="テキスト ボックス 276"/>
        <xdr:cNvSpPr txBox="1"/>
      </xdr:nvSpPr>
      <xdr:spPr>
        <a:xfrm>
          <a:off x="13131800" y="144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行財政改革等により、早くから人員の削減に努めてきたため、現在は一定の人員を維持している状況にある。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人口減少に伴い、退職者の補充を最小限とし、再任用職員とのバランスを図りながら、定員管理計画に基づいた人員管理に努める。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155461</xdr:rowOff>
    </xdr:from>
    <xdr:to>
      <xdr:col>81</xdr:col>
      <xdr:colOff>44450</xdr:colOff>
      <xdr:row>60</xdr:row>
      <xdr:rowOff>160045</xdr:rowOff>
    </xdr:to>
    <xdr:cxnSp macro="">
      <xdr:nvCxnSpPr>
        <xdr:cNvPr id="309" name="直線コネクタ 308"/>
        <xdr:cNvCxnSpPr/>
      </xdr:nvCxnSpPr>
      <xdr:spPr>
        <a:xfrm>
          <a:off x="16179800" y="10442461"/>
          <a:ext cx="8382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155461</xdr:rowOff>
    </xdr:from>
    <xdr:to>
      <xdr:col>77</xdr:col>
      <xdr:colOff>44450</xdr:colOff>
      <xdr:row>61</xdr:row>
      <xdr:rowOff>6693</xdr:rowOff>
    </xdr:to>
    <xdr:cxnSp macro="">
      <xdr:nvCxnSpPr>
        <xdr:cNvPr id="312" name="直線コネクタ 311"/>
        <xdr:cNvCxnSpPr/>
      </xdr:nvCxnSpPr>
      <xdr:spPr>
        <a:xfrm flipV="1">
          <a:off x="15290800" y="10442461"/>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1143</xdr:rowOff>
    </xdr:from>
    <xdr:to>
      <xdr:col>72</xdr:col>
      <xdr:colOff>203200</xdr:colOff>
      <xdr:row>61</xdr:row>
      <xdr:rowOff>6693</xdr:rowOff>
    </xdr:to>
    <xdr:cxnSp macro="">
      <xdr:nvCxnSpPr>
        <xdr:cNvPr id="315" name="直線コネクタ 314"/>
        <xdr:cNvCxnSpPr/>
      </xdr:nvCxnSpPr>
      <xdr:spPr>
        <a:xfrm>
          <a:off x="14401800" y="10459593"/>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152565</xdr:rowOff>
    </xdr:from>
    <xdr:to>
      <xdr:col>68</xdr:col>
      <xdr:colOff>152400</xdr:colOff>
      <xdr:row>61</xdr:row>
      <xdr:rowOff>1143</xdr:rowOff>
    </xdr:to>
    <xdr:cxnSp macro="">
      <xdr:nvCxnSpPr>
        <xdr:cNvPr id="318" name="直線コネクタ 317"/>
        <xdr:cNvCxnSpPr/>
      </xdr:nvCxnSpPr>
      <xdr:spPr>
        <a:xfrm>
          <a:off x="13512800" y="10439565"/>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52646</xdr:rowOff>
    </xdr:from>
    <xdr:ext cx="762000" cy="259045"/>
    <xdr:sp macro="" textlink="">
      <xdr:nvSpPr>
        <xdr:cNvPr id="320" name="テキスト ボックス 319"/>
        <xdr:cNvSpPr txBox="1"/>
      </xdr:nvSpPr>
      <xdr:spPr>
        <a:xfrm>
          <a:off x="14020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66400</xdr:rowOff>
    </xdr:from>
    <xdr:ext cx="762000" cy="259045"/>
    <xdr:sp macro="" textlink="">
      <xdr:nvSpPr>
        <xdr:cNvPr id="322" name="テキスト ボックス 321"/>
        <xdr:cNvSpPr txBox="1"/>
      </xdr:nvSpPr>
      <xdr:spPr>
        <a:xfrm>
          <a:off x="13131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109245</xdr:rowOff>
    </xdr:from>
    <xdr:to>
      <xdr:col>81</xdr:col>
      <xdr:colOff>95250</xdr:colOff>
      <xdr:row>61</xdr:row>
      <xdr:rowOff>39395</xdr:rowOff>
    </xdr:to>
    <xdr:sp macro="" textlink="">
      <xdr:nvSpPr>
        <xdr:cNvPr id="328" name="楕円 327"/>
        <xdr:cNvSpPr/>
      </xdr:nvSpPr>
      <xdr:spPr>
        <a:xfrm>
          <a:off x="169672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30522</xdr:rowOff>
    </xdr:from>
    <xdr:ext cx="762000" cy="259045"/>
    <xdr:sp macro="" textlink="">
      <xdr:nvSpPr>
        <xdr:cNvPr id="329" name="定員管理の状況該当値テキスト"/>
        <xdr:cNvSpPr txBox="1"/>
      </xdr:nvSpPr>
      <xdr:spPr>
        <a:xfrm>
          <a:off x="17106900" y="1031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104661</xdr:rowOff>
    </xdr:from>
    <xdr:to>
      <xdr:col>77</xdr:col>
      <xdr:colOff>95250</xdr:colOff>
      <xdr:row>61</xdr:row>
      <xdr:rowOff>34811</xdr:rowOff>
    </xdr:to>
    <xdr:sp macro="" textlink="">
      <xdr:nvSpPr>
        <xdr:cNvPr id="330" name="楕円 329"/>
        <xdr:cNvSpPr/>
      </xdr:nvSpPr>
      <xdr:spPr>
        <a:xfrm>
          <a:off x="16129000" y="103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44988</xdr:rowOff>
    </xdr:from>
    <xdr:ext cx="736600" cy="259045"/>
    <xdr:sp macro="" textlink="">
      <xdr:nvSpPr>
        <xdr:cNvPr id="331" name="テキスト ボックス 330"/>
        <xdr:cNvSpPr txBox="1"/>
      </xdr:nvSpPr>
      <xdr:spPr>
        <a:xfrm>
          <a:off x="15798800" y="1016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127343</xdr:rowOff>
    </xdr:from>
    <xdr:to>
      <xdr:col>73</xdr:col>
      <xdr:colOff>44450</xdr:colOff>
      <xdr:row>61</xdr:row>
      <xdr:rowOff>57493</xdr:rowOff>
    </xdr:to>
    <xdr:sp macro="" textlink="">
      <xdr:nvSpPr>
        <xdr:cNvPr id="332" name="楕円 331"/>
        <xdr:cNvSpPr/>
      </xdr:nvSpPr>
      <xdr:spPr>
        <a:xfrm>
          <a:off x="15240000" y="104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67670</xdr:rowOff>
    </xdr:from>
    <xdr:ext cx="762000" cy="259045"/>
    <xdr:sp macro="" textlink="">
      <xdr:nvSpPr>
        <xdr:cNvPr id="333" name="テキスト ボックス 332"/>
        <xdr:cNvSpPr txBox="1"/>
      </xdr:nvSpPr>
      <xdr:spPr>
        <a:xfrm>
          <a:off x="14909800" y="1018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121793</xdr:rowOff>
    </xdr:from>
    <xdr:to>
      <xdr:col>68</xdr:col>
      <xdr:colOff>203200</xdr:colOff>
      <xdr:row>61</xdr:row>
      <xdr:rowOff>51943</xdr:rowOff>
    </xdr:to>
    <xdr:sp macro="" textlink="">
      <xdr:nvSpPr>
        <xdr:cNvPr id="334" name="楕円 333"/>
        <xdr:cNvSpPr/>
      </xdr:nvSpPr>
      <xdr:spPr>
        <a:xfrm>
          <a:off x="143510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62120</xdr:rowOff>
    </xdr:from>
    <xdr:ext cx="762000" cy="259045"/>
    <xdr:sp macro="" textlink="">
      <xdr:nvSpPr>
        <xdr:cNvPr id="335" name="テキスト ボックス 334"/>
        <xdr:cNvSpPr txBox="1"/>
      </xdr:nvSpPr>
      <xdr:spPr>
        <a:xfrm>
          <a:off x="14020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101765</xdr:rowOff>
    </xdr:from>
    <xdr:to>
      <xdr:col>64</xdr:col>
      <xdr:colOff>152400</xdr:colOff>
      <xdr:row>61</xdr:row>
      <xdr:rowOff>31915</xdr:rowOff>
    </xdr:to>
    <xdr:sp macro="" textlink="">
      <xdr:nvSpPr>
        <xdr:cNvPr id="336" name="楕円 335"/>
        <xdr:cNvSpPr/>
      </xdr:nvSpPr>
      <xdr:spPr>
        <a:xfrm>
          <a:off x="13462000" y="103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42092</xdr:rowOff>
    </xdr:from>
    <xdr:ext cx="762000" cy="259045"/>
    <xdr:sp macro="" textlink="">
      <xdr:nvSpPr>
        <xdr:cNvPr id="337" name="テキスト ボックス 336"/>
        <xdr:cNvSpPr txBox="1"/>
      </xdr:nvSpPr>
      <xdr:spPr>
        <a:xfrm>
          <a:off x="13131800" y="101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地方債発行の抑制等により償還額が年々減少しているほか、従前より交付税算入率の大きい地方債を活用してきたことにより、実質償還額の負担が抑えられ、現行水準を維持している。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今後、大型事業が予定されているため、起債の償還が始まると比率の上昇が見込まれるが、公共施設管理計画等に沿った、適正な施設管理を図りつつ、比率の維持抑制に努めていく。</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6350</xdr:rowOff>
    </xdr:to>
    <xdr:cxnSp macro="">
      <xdr:nvCxnSpPr>
        <xdr:cNvPr id="370" name="直線コネクタ 369"/>
        <xdr:cNvCxnSpPr/>
      </xdr:nvCxnSpPr>
      <xdr:spPr>
        <a:xfrm>
          <a:off x="16179800" y="68563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22437</xdr:rowOff>
    </xdr:to>
    <xdr:cxnSp macro="">
      <xdr:nvCxnSpPr>
        <xdr:cNvPr id="373" name="直線コネクタ 372"/>
        <xdr:cNvCxnSpPr/>
      </xdr:nvCxnSpPr>
      <xdr:spPr>
        <a:xfrm flipV="1">
          <a:off x="15290800" y="685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38523</xdr:rowOff>
    </xdr:to>
    <xdr:cxnSp macro="">
      <xdr:nvCxnSpPr>
        <xdr:cNvPr id="376" name="直線コネクタ 375"/>
        <xdr:cNvCxnSpPr/>
      </xdr:nvCxnSpPr>
      <xdr:spPr>
        <a:xfrm flipV="1">
          <a:off x="14401800" y="688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54610</xdr:rowOff>
    </xdr:to>
    <xdr:cxnSp macro="">
      <xdr:nvCxnSpPr>
        <xdr:cNvPr id="379" name="直線コネクタ 378"/>
        <xdr:cNvCxnSpPr/>
      </xdr:nvCxnSpPr>
      <xdr:spPr>
        <a:xfrm flipV="1">
          <a:off x="13512800" y="689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83" name="テキスト ボックス 382"/>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9" name="楕円 388"/>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0"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391" name="楕円 390"/>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92" name="テキスト ボックス 391"/>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393" name="楕円 392"/>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4" name="テキスト ボックス 393"/>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395" name="楕円 394"/>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6" name="テキスト ボックス 395"/>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楕円 396"/>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8" name="テキスト ボックス 397"/>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町の財政規模にみあった事業展開を図っており、起債の残高については年々減少してきたが、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年度は小学校の大規模改修、公営住宅の建替を実施したため、起債残高は増加となった。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の実施にあたっては、交付税算入率の大きい地方債を活用をしているため、実質的な負担が少なく、また、将来負担額に対し基金をはじめとした充当可能な財源が上回っているため、将来負担比率は発生し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今後も事業実施の適正化は図り、財政健全化の維持に努める。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3,723
3,714
162.59
4,382,709
4,261,518
120,814
2,340,682
3,535,809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人件費に係る経常収支比率は、類似団体及び全国、北海道平均を下回っている状況であり、今後も適正な人員管理、集中改革プランから継続した、人件費の抑制に努めていく。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人員管理については、一定程度の目標は達成しているものの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年度については、退職者が多く人員の減少となったため比率が減少した。</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27940</xdr:rowOff>
    </xdr:from>
    <xdr:to>
      <xdr:col>24</xdr:col>
      <xdr:colOff>25400</xdr:colOff>
      <xdr:row>35</xdr:row>
      <xdr:rowOff>54610</xdr:rowOff>
    </xdr:to>
    <xdr:cxnSp macro="">
      <xdr:nvCxnSpPr>
        <xdr:cNvPr id="66" name="直線コネクタ 65"/>
        <xdr:cNvCxnSpPr/>
      </xdr:nvCxnSpPr>
      <xdr:spPr>
        <a:xfrm flipV="1">
          <a:off x="3987800" y="60286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62230</xdr:rowOff>
    </xdr:to>
    <xdr:cxnSp macro="">
      <xdr:nvCxnSpPr>
        <xdr:cNvPr id="69" name="直線コネクタ 68"/>
        <xdr:cNvCxnSpPr/>
      </xdr:nvCxnSpPr>
      <xdr:spPr>
        <a:xfrm flipV="1">
          <a:off x="3098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62230</xdr:rowOff>
    </xdr:to>
    <xdr:cxnSp macro="">
      <xdr:nvCxnSpPr>
        <xdr:cNvPr id="72" name="直線コネクタ 71"/>
        <xdr:cNvCxnSpPr/>
      </xdr:nvCxnSpPr>
      <xdr:spPr>
        <a:xfrm>
          <a:off x="2209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85090</xdr:rowOff>
    </xdr:to>
    <xdr:cxnSp macro="">
      <xdr:nvCxnSpPr>
        <xdr:cNvPr id="75" name="直線コネクタ 74"/>
        <xdr:cNvCxnSpPr/>
      </xdr:nvCxnSpPr>
      <xdr:spPr>
        <a:xfrm flipV="1">
          <a:off x="1320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79" name="テキスト ボックス 78"/>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148590</xdr:rowOff>
    </xdr:from>
    <xdr:to>
      <xdr:col>24</xdr:col>
      <xdr:colOff>76200</xdr:colOff>
      <xdr:row>35</xdr:row>
      <xdr:rowOff>78740</xdr:rowOff>
    </xdr:to>
    <xdr:sp macro="" textlink="">
      <xdr:nvSpPr>
        <xdr:cNvPr id="85" name="楕円 84"/>
        <xdr:cNvSpPr/>
      </xdr:nvSpPr>
      <xdr:spPr>
        <a:xfrm>
          <a:off x="47752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165117</xdr:rowOff>
    </xdr:from>
    <xdr:ext cx="762000" cy="259045"/>
    <xdr:sp macro="" textlink="">
      <xdr:nvSpPr>
        <xdr:cNvPr id="86" name="人件費該当値テキスト"/>
        <xdr:cNvSpPr txBox="1"/>
      </xdr:nvSpPr>
      <xdr:spPr>
        <a:xfrm>
          <a:off x="49149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物件費に係る経常収支比率については、類似団体平均を大幅に下回っている。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行財政改革等により、以前から経費の節減を図っており、今後においても抑制に努めていく。</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43180</xdr:rowOff>
    </xdr:from>
    <xdr:to>
      <xdr:col>82</xdr:col>
      <xdr:colOff>107950</xdr:colOff>
      <xdr:row>14</xdr:row>
      <xdr:rowOff>46990</xdr:rowOff>
    </xdr:to>
    <xdr:cxnSp macro="">
      <xdr:nvCxnSpPr>
        <xdr:cNvPr id="126" name="直線コネクタ 125"/>
        <xdr:cNvCxnSpPr/>
      </xdr:nvCxnSpPr>
      <xdr:spPr>
        <a:xfrm>
          <a:off x="15671800" y="24434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43180</xdr:rowOff>
    </xdr:from>
    <xdr:to>
      <xdr:col>78</xdr:col>
      <xdr:colOff>69850</xdr:colOff>
      <xdr:row>14</xdr:row>
      <xdr:rowOff>46990</xdr:rowOff>
    </xdr:to>
    <xdr:cxnSp macro="">
      <xdr:nvCxnSpPr>
        <xdr:cNvPr id="129" name="直線コネクタ 128"/>
        <xdr:cNvCxnSpPr/>
      </xdr:nvCxnSpPr>
      <xdr:spPr>
        <a:xfrm flipV="1">
          <a:off x="14782800" y="2443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46990</xdr:rowOff>
    </xdr:from>
    <xdr:to>
      <xdr:col>73</xdr:col>
      <xdr:colOff>180975</xdr:colOff>
      <xdr:row>14</xdr:row>
      <xdr:rowOff>62230</xdr:rowOff>
    </xdr:to>
    <xdr:cxnSp macro="">
      <xdr:nvCxnSpPr>
        <xdr:cNvPr id="132" name="直線コネクタ 131"/>
        <xdr:cNvCxnSpPr/>
      </xdr:nvCxnSpPr>
      <xdr:spPr>
        <a:xfrm flipV="1">
          <a:off x="13893800" y="24472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62230</xdr:rowOff>
    </xdr:from>
    <xdr:to>
      <xdr:col>69</xdr:col>
      <xdr:colOff>92075</xdr:colOff>
      <xdr:row>14</xdr:row>
      <xdr:rowOff>81280</xdr:rowOff>
    </xdr:to>
    <xdr:cxnSp macro="">
      <xdr:nvCxnSpPr>
        <xdr:cNvPr id="135" name="直線コネクタ 134"/>
        <xdr:cNvCxnSpPr/>
      </xdr:nvCxnSpPr>
      <xdr:spPr>
        <a:xfrm flipV="1">
          <a:off x="13004800" y="2462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39" name="テキスト ボックス 138"/>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167640</xdr:rowOff>
    </xdr:from>
    <xdr:to>
      <xdr:col>82</xdr:col>
      <xdr:colOff>158750</xdr:colOff>
      <xdr:row>14</xdr:row>
      <xdr:rowOff>97790</xdr:rowOff>
    </xdr:to>
    <xdr:sp macro="" textlink="">
      <xdr:nvSpPr>
        <xdr:cNvPr id="145" name="楕円 144"/>
        <xdr:cNvSpPr/>
      </xdr:nvSpPr>
      <xdr:spPr>
        <a:xfrm>
          <a:off x="164592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76217</xdr:rowOff>
    </xdr:from>
    <xdr:ext cx="762000" cy="259045"/>
    <xdr:sp macro="" textlink="">
      <xdr:nvSpPr>
        <xdr:cNvPr id="146" name="物件費該当値テキスト"/>
        <xdr:cNvSpPr txBox="1"/>
      </xdr:nvSpPr>
      <xdr:spPr>
        <a:xfrm>
          <a:off x="16598900" y="230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163830</xdr:rowOff>
    </xdr:from>
    <xdr:to>
      <xdr:col>78</xdr:col>
      <xdr:colOff>120650</xdr:colOff>
      <xdr:row>14</xdr:row>
      <xdr:rowOff>93980</xdr:rowOff>
    </xdr:to>
    <xdr:sp macro="" textlink="">
      <xdr:nvSpPr>
        <xdr:cNvPr id="147" name="楕円 146"/>
        <xdr:cNvSpPr/>
      </xdr:nvSpPr>
      <xdr:spPr>
        <a:xfrm>
          <a:off x="15621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104157</xdr:rowOff>
    </xdr:from>
    <xdr:ext cx="736600" cy="259045"/>
    <xdr:sp macro="" textlink="">
      <xdr:nvSpPr>
        <xdr:cNvPr id="148" name="テキスト ボックス 147"/>
        <xdr:cNvSpPr txBox="1"/>
      </xdr:nvSpPr>
      <xdr:spPr>
        <a:xfrm>
          <a:off x="15290800" y="216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167640</xdr:rowOff>
    </xdr:from>
    <xdr:to>
      <xdr:col>74</xdr:col>
      <xdr:colOff>31750</xdr:colOff>
      <xdr:row>14</xdr:row>
      <xdr:rowOff>97790</xdr:rowOff>
    </xdr:to>
    <xdr:sp macro="" textlink="">
      <xdr:nvSpPr>
        <xdr:cNvPr id="149" name="楕円 148"/>
        <xdr:cNvSpPr/>
      </xdr:nvSpPr>
      <xdr:spPr>
        <a:xfrm>
          <a:off x="14732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107967</xdr:rowOff>
    </xdr:from>
    <xdr:ext cx="762000" cy="259045"/>
    <xdr:sp macro="" textlink="">
      <xdr:nvSpPr>
        <xdr:cNvPr id="150" name="テキスト ボックス 149"/>
        <xdr:cNvSpPr txBox="1"/>
      </xdr:nvSpPr>
      <xdr:spPr>
        <a:xfrm>
          <a:off x="14401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xdr:rowOff>
    </xdr:from>
    <xdr:to>
      <xdr:col>69</xdr:col>
      <xdr:colOff>142875</xdr:colOff>
      <xdr:row>14</xdr:row>
      <xdr:rowOff>113030</xdr:rowOff>
    </xdr:to>
    <xdr:sp macro="" textlink="">
      <xdr:nvSpPr>
        <xdr:cNvPr id="151" name="楕円 150"/>
        <xdr:cNvSpPr/>
      </xdr:nvSpPr>
      <xdr:spPr>
        <a:xfrm>
          <a:off x="13843000" y="2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123207</xdr:rowOff>
    </xdr:from>
    <xdr:ext cx="762000" cy="259045"/>
    <xdr:sp macro="" textlink="">
      <xdr:nvSpPr>
        <xdr:cNvPr id="152" name="テキスト ボックス 151"/>
        <xdr:cNvSpPr txBox="1"/>
      </xdr:nvSpPr>
      <xdr:spPr>
        <a:xfrm>
          <a:off x="13512800" y="218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3" name="楕円 152"/>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4" name="テキスト ボックス 153"/>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扶助費に係る経常収支比率については、類似団体平均を上回っており、自立支援給付や保護措置費等の地方負担が主な内容となっている。人口減少とともに、給付も減少傾向ではあるが、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年度は臨時的に冬期生活支援給付なども実施している。また、少子化対策等として、こども医療費の拡充給付なども実施しており、地域事情を考慮した中、適正な扶助費支給に努めていく。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12700</xdr:rowOff>
    </xdr:to>
    <xdr:cxnSp macro="">
      <xdr:nvCxnSpPr>
        <xdr:cNvPr id="188" name="直線コネクタ 187"/>
        <xdr:cNvCxnSpPr/>
      </xdr:nvCxnSpPr>
      <xdr:spPr>
        <a:xfrm flipV="1">
          <a:off x="3987800" y="958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45357</xdr:rowOff>
    </xdr:to>
    <xdr:cxnSp macro="">
      <xdr:nvCxnSpPr>
        <xdr:cNvPr id="191" name="直線コネクタ 190"/>
        <xdr:cNvCxnSpPr/>
      </xdr:nvCxnSpPr>
      <xdr:spPr>
        <a:xfrm flipV="1">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61685</xdr:rowOff>
    </xdr:to>
    <xdr:cxnSp macro="">
      <xdr:nvCxnSpPr>
        <xdr:cNvPr id="194" name="直線コネクタ 193"/>
        <xdr:cNvCxnSpPr/>
      </xdr:nvCxnSpPr>
      <xdr:spPr>
        <a:xfrm flipV="1">
          <a:off x="2209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56</xdr:row>
      <xdr:rowOff>61685</xdr:rowOff>
    </xdr:to>
    <xdr:cxnSp macro="">
      <xdr:nvCxnSpPr>
        <xdr:cNvPr id="197" name="直線コネクタ 196"/>
        <xdr:cNvCxnSpPr/>
      </xdr:nvCxnSpPr>
      <xdr:spPr>
        <a:xfrm>
          <a:off x="1320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7" name="楕円 206"/>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08"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0" name="テキスト ボックス 20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1" name="楕円 210"/>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2" name="テキスト ボックス 21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3" name="楕円 212"/>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4" name="テキスト ボックス 213"/>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5" name="楕円 214"/>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16" name="テキスト ボックス 215"/>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その他については、維持補修経費や国保、介護特別会計への繰出金、後期高齢者の医療給付費となっているが、類似団体平均を下回っている状況にある。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年度については、プールの維持補修費や除雪経費等の増加、特別会計の繰出金や後期高齢者医療給付の上昇により前年度より増加した。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29845</xdr:rowOff>
    </xdr:from>
    <xdr:to>
      <xdr:col>82</xdr:col>
      <xdr:colOff>107950</xdr:colOff>
      <xdr:row>57</xdr:row>
      <xdr:rowOff>92710</xdr:rowOff>
    </xdr:to>
    <xdr:cxnSp macro="">
      <xdr:nvCxnSpPr>
        <xdr:cNvPr id="244" name="直線コネクタ 243"/>
        <xdr:cNvCxnSpPr/>
      </xdr:nvCxnSpPr>
      <xdr:spPr>
        <a:xfrm>
          <a:off x="15671800" y="980249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144145</xdr:rowOff>
    </xdr:from>
    <xdr:to>
      <xdr:col>78</xdr:col>
      <xdr:colOff>69850</xdr:colOff>
      <xdr:row>57</xdr:row>
      <xdr:rowOff>29845</xdr:rowOff>
    </xdr:to>
    <xdr:cxnSp macro="">
      <xdr:nvCxnSpPr>
        <xdr:cNvPr id="247" name="直線コネクタ 246"/>
        <xdr:cNvCxnSpPr/>
      </xdr:nvCxnSpPr>
      <xdr:spPr>
        <a:xfrm>
          <a:off x="14782800" y="97453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144145</xdr:rowOff>
    </xdr:from>
    <xdr:to>
      <xdr:col>73</xdr:col>
      <xdr:colOff>180975</xdr:colOff>
      <xdr:row>57</xdr:row>
      <xdr:rowOff>6985</xdr:rowOff>
    </xdr:to>
    <xdr:cxnSp macro="">
      <xdr:nvCxnSpPr>
        <xdr:cNvPr id="250" name="直線コネクタ 249"/>
        <xdr:cNvCxnSpPr/>
      </xdr:nvCxnSpPr>
      <xdr:spPr>
        <a:xfrm flipV="1">
          <a:off x="13893800" y="9745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144145</xdr:rowOff>
    </xdr:from>
    <xdr:to>
      <xdr:col>69</xdr:col>
      <xdr:colOff>92075</xdr:colOff>
      <xdr:row>57</xdr:row>
      <xdr:rowOff>6985</xdr:rowOff>
    </xdr:to>
    <xdr:cxnSp macro="">
      <xdr:nvCxnSpPr>
        <xdr:cNvPr id="253" name="直線コネクタ 252"/>
        <xdr:cNvCxnSpPr/>
      </xdr:nvCxnSpPr>
      <xdr:spPr>
        <a:xfrm>
          <a:off x="13004800" y="9745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57" name="テキスト ボックス 256"/>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3" name="楕円 262"/>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58437</xdr:rowOff>
    </xdr:from>
    <xdr:ext cx="762000" cy="259045"/>
    <xdr:sp macro="" textlink="">
      <xdr:nvSpPr>
        <xdr:cNvPr id="264" name="その他該当値テキスト"/>
        <xdr:cNvSpPr txBox="1"/>
      </xdr:nvSpPr>
      <xdr:spPr>
        <a:xfrm>
          <a:off x="16598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150495</xdr:rowOff>
    </xdr:from>
    <xdr:to>
      <xdr:col>78</xdr:col>
      <xdr:colOff>120650</xdr:colOff>
      <xdr:row>57</xdr:row>
      <xdr:rowOff>80645</xdr:rowOff>
    </xdr:to>
    <xdr:sp macro="" textlink="">
      <xdr:nvSpPr>
        <xdr:cNvPr id="265" name="楕円 264"/>
        <xdr:cNvSpPr/>
      </xdr:nvSpPr>
      <xdr:spPr>
        <a:xfrm>
          <a:off x="15621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90822</xdr:rowOff>
    </xdr:from>
    <xdr:ext cx="736600" cy="259045"/>
    <xdr:sp macro="" textlink="">
      <xdr:nvSpPr>
        <xdr:cNvPr id="266" name="テキスト ボックス 265"/>
        <xdr:cNvSpPr txBox="1"/>
      </xdr:nvSpPr>
      <xdr:spPr>
        <a:xfrm>
          <a:off x="15290800" y="952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93345</xdr:rowOff>
    </xdr:from>
    <xdr:to>
      <xdr:col>74</xdr:col>
      <xdr:colOff>31750</xdr:colOff>
      <xdr:row>57</xdr:row>
      <xdr:rowOff>23495</xdr:rowOff>
    </xdr:to>
    <xdr:sp macro="" textlink="">
      <xdr:nvSpPr>
        <xdr:cNvPr id="267" name="楕円 266"/>
        <xdr:cNvSpPr/>
      </xdr:nvSpPr>
      <xdr:spPr>
        <a:xfrm>
          <a:off x="14732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33672</xdr:rowOff>
    </xdr:from>
    <xdr:ext cx="762000" cy="259045"/>
    <xdr:sp macro="" textlink="">
      <xdr:nvSpPr>
        <xdr:cNvPr id="268" name="テキスト ボックス 267"/>
        <xdr:cNvSpPr txBox="1"/>
      </xdr:nvSpPr>
      <xdr:spPr>
        <a:xfrm>
          <a:off x="144018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127635</xdr:rowOff>
    </xdr:from>
    <xdr:to>
      <xdr:col>69</xdr:col>
      <xdr:colOff>142875</xdr:colOff>
      <xdr:row>57</xdr:row>
      <xdr:rowOff>57785</xdr:rowOff>
    </xdr:to>
    <xdr:sp macro="" textlink="">
      <xdr:nvSpPr>
        <xdr:cNvPr id="269" name="楕円 268"/>
        <xdr:cNvSpPr/>
      </xdr:nvSpPr>
      <xdr:spPr>
        <a:xfrm>
          <a:off x="13843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67962</xdr:rowOff>
    </xdr:from>
    <xdr:ext cx="762000" cy="259045"/>
    <xdr:sp macro="" textlink="">
      <xdr:nvSpPr>
        <xdr:cNvPr id="270" name="テキスト ボックス 269"/>
        <xdr:cNvSpPr txBox="1"/>
      </xdr:nvSpPr>
      <xdr:spPr>
        <a:xfrm>
          <a:off x="13512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93345</xdr:rowOff>
    </xdr:from>
    <xdr:to>
      <xdr:col>65</xdr:col>
      <xdr:colOff>53975</xdr:colOff>
      <xdr:row>57</xdr:row>
      <xdr:rowOff>23495</xdr:rowOff>
    </xdr:to>
    <xdr:sp macro="" textlink="">
      <xdr:nvSpPr>
        <xdr:cNvPr id="271" name="楕円 270"/>
        <xdr:cNvSpPr/>
      </xdr:nvSpPr>
      <xdr:spPr>
        <a:xfrm>
          <a:off x="12954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33672</xdr:rowOff>
    </xdr:from>
    <xdr:ext cx="762000" cy="259045"/>
    <xdr:sp macro="" textlink="">
      <xdr:nvSpPr>
        <xdr:cNvPr id="272" name="テキスト ボックス 271"/>
        <xdr:cNvSpPr txBox="1"/>
      </xdr:nvSpPr>
      <xdr:spPr>
        <a:xfrm>
          <a:off x="126238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に係る経常収支比率は、類似団体平均を下回っている状況にある。国保病院や一部事務組合（消防、衛生処理組合）への負担が大きな割合を占めており、施設や設備の維持、改修に伴い増加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83566</xdr:rowOff>
    </xdr:to>
    <xdr:cxnSp macro="">
      <xdr:nvCxnSpPr>
        <xdr:cNvPr id="303" name="直線コネクタ 302"/>
        <xdr:cNvCxnSpPr/>
      </xdr:nvCxnSpPr>
      <xdr:spPr>
        <a:xfrm>
          <a:off x="15671800" y="60568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35</xdr:row>
      <xdr:rowOff>56134</xdr:rowOff>
    </xdr:to>
    <xdr:cxnSp macro="">
      <xdr:nvCxnSpPr>
        <xdr:cNvPr id="306" name="直線コネクタ 305"/>
        <xdr:cNvCxnSpPr/>
      </xdr:nvCxnSpPr>
      <xdr:spPr>
        <a:xfrm>
          <a:off x="14782800" y="59745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145288</xdr:rowOff>
    </xdr:to>
    <xdr:cxnSp macro="">
      <xdr:nvCxnSpPr>
        <xdr:cNvPr id="309" name="直線コネクタ 308"/>
        <xdr:cNvCxnSpPr/>
      </xdr:nvCxnSpPr>
      <xdr:spPr>
        <a:xfrm>
          <a:off x="13893800" y="5947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117856</xdr:rowOff>
    </xdr:to>
    <xdr:cxnSp macro="">
      <xdr:nvCxnSpPr>
        <xdr:cNvPr id="312" name="直線コネクタ 311"/>
        <xdr:cNvCxnSpPr/>
      </xdr:nvCxnSpPr>
      <xdr:spPr>
        <a:xfrm>
          <a:off x="13004800" y="5947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16" name="テキスト ボックス 315"/>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2" name="楕円 321"/>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3"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4" name="楕円 323"/>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5" name="テキスト ボックス 324"/>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26" name="楕円 325"/>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27" name="テキスト ボックス 326"/>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28" name="楕円 327"/>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29" name="テキスト ボックス 328"/>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0" name="楕円 329"/>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1" name="テキスト ボックス 330"/>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後年度負担軽減のため、近年は計画的な繰上償還を実施しており、公債費に対する経常収支比率は類似団体平均を上回っているが、実質公債費の構成要素である実質償還額では低い水準となっている。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この要因としては、交付税算入率の大きい地方債を優先的に活用してきたためであり、今後も同様な事業展開を図り、抑制を図っていく。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14987</xdr:rowOff>
    </xdr:to>
    <xdr:cxnSp macro="">
      <xdr:nvCxnSpPr>
        <xdr:cNvPr id="361" name="直線コネクタ 360"/>
        <xdr:cNvCxnSpPr/>
      </xdr:nvCxnSpPr>
      <xdr:spPr>
        <a:xfrm flipV="1">
          <a:off x="3987800" y="135549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14987</xdr:rowOff>
    </xdr:to>
    <xdr:cxnSp macro="">
      <xdr:nvCxnSpPr>
        <xdr:cNvPr id="364" name="直線コネクタ 363"/>
        <xdr:cNvCxnSpPr/>
      </xdr:nvCxnSpPr>
      <xdr:spPr>
        <a:xfrm>
          <a:off x="3098800" y="135458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1270</xdr:rowOff>
    </xdr:to>
    <xdr:cxnSp macro="">
      <xdr:nvCxnSpPr>
        <xdr:cNvPr id="367" name="直線コネクタ 366"/>
        <xdr:cNvCxnSpPr/>
      </xdr:nvCxnSpPr>
      <xdr:spPr>
        <a:xfrm>
          <a:off x="2209800" y="13522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74422</xdr:rowOff>
    </xdr:to>
    <xdr:cxnSp macro="">
      <xdr:nvCxnSpPr>
        <xdr:cNvPr id="370" name="直線コネクタ 369"/>
        <xdr:cNvCxnSpPr/>
      </xdr:nvCxnSpPr>
      <xdr:spPr>
        <a:xfrm flipV="1">
          <a:off x="1320800" y="135229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4" name="テキスト ボックス 37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80" name="楕円 379"/>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81"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82" name="楕円 381"/>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383" name="テキスト ボックス 382"/>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84" name="楕円 383"/>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85" name="テキスト ボックス 384"/>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86" name="楕円 385"/>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7" name="テキスト ボックス 386"/>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23622</xdr:rowOff>
    </xdr:from>
    <xdr:to>
      <xdr:col>6</xdr:col>
      <xdr:colOff>171450</xdr:colOff>
      <xdr:row>79</xdr:row>
      <xdr:rowOff>125222</xdr:rowOff>
    </xdr:to>
    <xdr:sp macro="" textlink="">
      <xdr:nvSpPr>
        <xdr:cNvPr id="388" name="楕円 387"/>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109999</xdr:rowOff>
    </xdr:from>
    <xdr:ext cx="762000" cy="259045"/>
    <xdr:sp macro="" textlink="">
      <xdr:nvSpPr>
        <xdr:cNvPr id="389" name="テキスト ボックス 388"/>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公債費以外に係る経常収支比率は、類似団体平均を大きく下回っており、人件費、物件費等それぞれ、早くから行財政改革に取り組んできた積み重ねであり、今後も、同様に健全な財政運営を図っていく。</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45357</xdr:rowOff>
    </xdr:from>
    <xdr:to>
      <xdr:col>82</xdr:col>
      <xdr:colOff>107950</xdr:colOff>
      <xdr:row>81</xdr:row>
      <xdr:rowOff>7801</xdr:rowOff>
    </xdr:to>
    <xdr:cxnSp macro="">
      <xdr:nvCxnSpPr>
        <xdr:cNvPr id="419" name="直線コネクタ 418"/>
        <xdr:cNvCxnSpPr/>
      </xdr:nvCxnSpPr>
      <xdr:spPr>
        <a:xfrm flipV="1">
          <a:off x="16510000" y="12732657"/>
          <a:ext cx="0" cy="1162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151328</xdr:rowOff>
    </xdr:from>
    <xdr:ext cx="762000" cy="259045"/>
    <xdr:sp macro="" textlink="">
      <xdr:nvSpPr>
        <xdr:cNvPr id="420" name="公債費以外最小値テキスト"/>
        <xdr:cNvSpPr txBox="1"/>
      </xdr:nvSpPr>
      <xdr:spPr>
        <a:xfrm>
          <a:off x="16598900" y="138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7801</xdr:rowOff>
    </xdr:from>
    <xdr:to>
      <xdr:col>82</xdr:col>
      <xdr:colOff>196850</xdr:colOff>
      <xdr:row>81</xdr:row>
      <xdr:rowOff>7801</xdr:rowOff>
    </xdr:to>
    <xdr:cxnSp macro="">
      <xdr:nvCxnSpPr>
        <xdr:cNvPr id="421" name="直線コネクタ 420"/>
        <xdr:cNvCxnSpPr/>
      </xdr:nvCxnSpPr>
      <xdr:spPr>
        <a:xfrm>
          <a:off x="16421100" y="1389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131734</xdr:rowOff>
    </xdr:from>
    <xdr:ext cx="762000" cy="259045"/>
    <xdr:sp macro="" textlink="">
      <xdr:nvSpPr>
        <xdr:cNvPr id="422" name="公債費以外最大値テキスト"/>
        <xdr:cNvSpPr txBox="1"/>
      </xdr:nvSpPr>
      <xdr:spPr>
        <a:xfrm>
          <a:off x="16598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45357</xdr:rowOff>
    </xdr:from>
    <xdr:to>
      <xdr:col>82</xdr:col>
      <xdr:colOff>196850</xdr:colOff>
      <xdr:row>74</xdr:row>
      <xdr:rowOff>45357</xdr:rowOff>
    </xdr:to>
    <xdr:cxnSp macro="">
      <xdr:nvCxnSpPr>
        <xdr:cNvPr id="423" name="直線コネクタ 422"/>
        <xdr:cNvCxnSpPr/>
      </xdr:nvCxnSpPr>
      <xdr:spPr>
        <a:xfrm>
          <a:off x="16421100" y="127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25763</xdr:rowOff>
    </xdr:from>
    <xdr:to>
      <xdr:col>82</xdr:col>
      <xdr:colOff>107950</xdr:colOff>
      <xdr:row>74</xdr:row>
      <xdr:rowOff>45357</xdr:rowOff>
    </xdr:to>
    <xdr:cxnSp macro="">
      <xdr:nvCxnSpPr>
        <xdr:cNvPr id="424" name="直線コネクタ 423"/>
        <xdr:cNvCxnSpPr/>
      </xdr:nvCxnSpPr>
      <xdr:spPr>
        <a:xfrm>
          <a:off x="15671800" y="127130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89098</xdr:rowOff>
    </xdr:from>
    <xdr:ext cx="762000" cy="259045"/>
    <xdr:sp macro="" textlink="">
      <xdr:nvSpPr>
        <xdr:cNvPr id="425" name="公債費以外平均値テキスト"/>
        <xdr:cNvSpPr txBox="1"/>
      </xdr:nvSpPr>
      <xdr:spPr>
        <a:xfrm>
          <a:off x="16598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6" name="フローチャート: 判断 425"/>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151493</xdr:rowOff>
    </xdr:from>
    <xdr:to>
      <xdr:col>78</xdr:col>
      <xdr:colOff>69850</xdr:colOff>
      <xdr:row>74</xdr:row>
      <xdr:rowOff>25763</xdr:rowOff>
    </xdr:to>
    <xdr:cxnSp macro="">
      <xdr:nvCxnSpPr>
        <xdr:cNvPr id="427" name="直線コネクタ 426"/>
        <xdr:cNvCxnSpPr/>
      </xdr:nvCxnSpPr>
      <xdr:spPr>
        <a:xfrm>
          <a:off x="14782800" y="126673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103958</xdr:rowOff>
    </xdr:from>
    <xdr:to>
      <xdr:col>78</xdr:col>
      <xdr:colOff>120650</xdr:colOff>
      <xdr:row>78</xdr:row>
      <xdr:rowOff>34108</xdr:rowOff>
    </xdr:to>
    <xdr:sp macro="" textlink="">
      <xdr:nvSpPr>
        <xdr:cNvPr id="428" name="フローチャート: 判断 427"/>
        <xdr:cNvSpPr/>
      </xdr:nvSpPr>
      <xdr:spPr>
        <a:xfrm>
          <a:off x="15621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18885</xdr:rowOff>
    </xdr:from>
    <xdr:ext cx="736600" cy="259045"/>
    <xdr:sp macro="" textlink="">
      <xdr:nvSpPr>
        <xdr:cNvPr id="429" name="テキスト ボックス 428"/>
        <xdr:cNvSpPr txBox="1"/>
      </xdr:nvSpPr>
      <xdr:spPr>
        <a:xfrm>
          <a:off x="15290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151493</xdr:rowOff>
    </xdr:from>
    <xdr:to>
      <xdr:col>73</xdr:col>
      <xdr:colOff>180975</xdr:colOff>
      <xdr:row>73</xdr:row>
      <xdr:rowOff>164556</xdr:rowOff>
    </xdr:to>
    <xdr:cxnSp macro="">
      <xdr:nvCxnSpPr>
        <xdr:cNvPr id="430" name="直線コネクタ 429"/>
        <xdr:cNvCxnSpPr/>
      </xdr:nvCxnSpPr>
      <xdr:spPr>
        <a:xfrm flipV="1">
          <a:off x="13893800" y="126673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25581</xdr:rowOff>
    </xdr:from>
    <xdr:to>
      <xdr:col>74</xdr:col>
      <xdr:colOff>31750</xdr:colOff>
      <xdr:row>77</xdr:row>
      <xdr:rowOff>127181</xdr:rowOff>
    </xdr:to>
    <xdr:sp macro="" textlink="">
      <xdr:nvSpPr>
        <xdr:cNvPr id="431" name="フローチャート: 判断 430"/>
        <xdr:cNvSpPr/>
      </xdr:nvSpPr>
      <xdr:spPr>
        <a:xfrm>
          <a:off x="14732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111958</xdr:rowOff>
    </xdr:from>
    <xdr:ext cx="762000" cy="259045"/>
    <xdr:sp macro="" textlink="">
      <xdr:nvSpPr>
        <xdr:cNvPr id="432" name="テキスト ボックス 431"/>
        <xdr:cNvSpPr txBox="1"/>
      </xdr:nvSpPr>
      <xdr:spPr>
        <a:xfrm>
          <a:off x="14401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164556</xdr:rowOff>
    </xdr:from>
    <xdr:to>
      <xdr:col>69</xdr:col>
      <xdr:colOff>92075</xdr:colOff>
      <xdr:row>74</xdr:row>
      <xdr:rowOff>15966</xdr:rowOff>
    </xdr:to>
    <xdr:cxnSp macro="">
      <xdr:nvCxnSpPr>
        <xdr:cNvPr id="433" name="直線コネクタ 432"/>
        <xdr:cNvCxnSpPr/>
      </xdr:nvCxnSpPr>
      <xdr:spPr>
        <a:xfrm flipV="1">
          <a:off x="13004800" y="126804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4" name="フローチャート: 判断 433"/>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5" name="テキスト ボックス 434"/>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5987</xdr:rowOff>
    </xdr:from>
    <xdr:to>
      <xdr:col>65</xdr:col>
      <xdr:colOff>53975</xdr:colOff>
      <xdr:row>77</xdr:row>
      <xdr:rowOff>107587</xdr:rowOff>
    </xdr:to>
    <xdr:sp macro="" textlink="">
      <xdr:nvSpPr>
        <xdr:cNvPr id="436" name="フローチャート: 判断 435"/>
        <xdr:cNvSpPr/>
      </xdr:nvSpPr>
      <xdr:spPr>
        <a:xfrm>
          <a:off x="12954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92364</xdr:rowOff>
    </xdr:from>
    <xdr:ext cx="762000" cy="259045"/>
    <xdr:sp macro="" textlink="">
      <xdr:nvSpPr>
        <xdr:cNvPr id="437" name="テキスト ボックス 436"/>
        <xdr:cNvSpPr txBox="1"/>
      </xdr:nvSpPr>
      <xdr:spPr>
        <a:xfrm>
          <a:off x="12623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166007</xdr:rowOff>
    </xdr:from>
    <xdr:to>
      <xdr:col>82</xdr:col>
      <xdr:colOff>158750</xdr:colOff>
      <xdr:row>74</xdr:row>
      <xdr:rowOff>96157</xdr:rowOff>
    </xdr:to>
    <xdr:sp macro="" textlink="">
      <xdr:nvSpPr>
        <xdr:cNvPr id="443" name="楕円 442"/>
        <xdr:cNvSpPr/>
      </xdr:nvSpPr>
      <xdr:spPr>
        <a:xfrm>
          <a:off x="164592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74584</xdr:rowOff>
    </xdr:from>
    <xdr:ext cx="762000" cy="259045"/>
    <xdr:sp macro="" textlink="">
      <xdr:nvSpPr>
        <xdr:cNvPr id="444" name="公債費以外該当値テキスト"/>
        <xdr:cNvSpPr txBox="1"/>
      </xdr:nvSpPr>
      <xdr:spPr>
        <a:xfrm>
          <a:off x="16598900" y="1259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146413</xdr:rowOff>
    </xdr:from>
    <xdr:to>
      <xdr:col>78</xdr:col>
      <xdr:colOff>120650</xdr:colOff>
      <xdr:row>74</xdr:row>
      <xdr:rowOff>76563</xdr:rowOff>
    </xdr:to>
    <xdr:sp macro="" textlink="">
      <xdr:nvSpPr>
        <xdr:cNvPr id="445" name="楕円 444"/>
        <xdr:cNvSpPr/>
      </xdr:nvSpPr>
      <xdr:spPr>
        <a:xfrm>
          <a:off x="15621000" y="126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86740</xdr:rowOff>
    </xdr:from>
    <xdr:ext cx="736600" cy="259045"/>
    <xdr:sp macro="" textlink="">
      <xdr:nvSpPr>
        <xdr:cNvPr id="446" name="テキスト ボックス 445"/>
        <xdr:cNvSpPr txBox="1"/>
      </xdr:nvSpPr>
      <xdr:spPr>
        <a:xfrm>
          <a:off x="15290800" y="1243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100693</xdr:rowOff>
    </xdr:from>
    <xdr:to>
      <xdr:col>74</xdr:col>
      <xdr:colOff>31750</xdr:colOff>
      <xdr:row>74</xdr:row>
      <xdr:rowOff>30843</xdr:rowOff>
    </xdr:to>
    <xdr:sp macro="" textlink="">
      <xdr:nvSpPr>
        <xdr:cNvPr id="447" name="楕円 446"/>
        <xdr:cNvSpPr/>
      </xdr:nvSpPr>
      <xdr:spPr>
        <a:xfrm>
          <a:off x="14732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41020</xdr:rowOff>
    </xdr:from>
    <xdr:ext cx="762000" cy="259045"/>
    <xdr:sp macro="" textlink="">
      <xdr:nvSpPr>
        <xdr:cNvPr id="448" name="テキスト ボックス 447"/>
        <xdr:cNvSpPr txBox="1"/>
      </xdr:nvSpPr>
      <xdr:spPr>
        <a:xfrm>
          <a:off x="14401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113756</xdr:rowOff>
    </xdr:from>
    <xdr:to>
      <xdr:col>69</xdr:col>
      <xdr:colOff>142875</xdr:colOff>
      <xdr:row>74</xdr:row>
      <xdr:rowOff>43906</xdr:rowOff>
    </xdr:to>
    <xdr:sp macro="" textlink="">
      <xdr:nvSpPr>
        <xdr:cNvPr id="449" name="楕円 448"/>
        <xdr:cNvSpPr/>
      </xdr:nvSpPr>
      <xdr:spPr>
        <a:xfrm>
          <a:off x="138430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54083</xdr:rowOff>
    </xdr:from>
    <xdr:ext cx="762000" cy="259045"/>
    <xdr:sp macro="" textlink="">
      <xdr:nvSpPr>
        <xdr:cNvPr id="450" name="テキスト ボックス 449"/>
        <xdr:cNvSpPr txBox="1"/>
      </xdr:nvSpPr>
      <xdr:spPr>
        <a:xfrm>
          <a:off x="13512800" y="123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136616</xdr:rowOff>
    </xdr:from>
    <xdr:to>
      <xdr:col>65</xdr:col>
      <xdr:colOff>53975</xdr:colOff>
      <xdr:row>74</xdr:row>
      <xdr:rowOff>66766</xdr:rowOff>
    </xdr:to>
    <xdr:sp macro="" textlink="">
      <xdr:nvSpPr>
        <xdr:cNvPr id="451" name="楕円 450"/>
        <xdr:cNvSpPr/>
      </xdr:nvSpPr>
      <xdr:spPr>
        <a:xfrm>
          <a:off x="12954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76943</xdr:rowOff>
    </xdr:from>
    <xdr:ext cx="762000" cy="259045"/>
    <xdr:sp macro="" textlink="">
      <xdr:nvSpPr>
        <xdr:cNvPr id="452" name="テキスト ボックス 451"/>
        <xdr:cNvSpPr txBox="1"/>
      </xdr:nvSpPr>
      <xdr:spPr>
        <a:xfrm>
          <a:off x="12623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153758</xdr:rowOff>
    </xdr:from>
    <xdr:to>
      <xdr:col>29</xdr:col>
      <xdr:colOff>127000</xdr:colOff>
      <xdr:row>17</xdr:row>
      <xdr:rowOff>8129</xdr:rowOff>
    </xdr:to>
    <xdr:cxnSp macro="">
      <xdr:nvCxnSpPr>
        <xdr:cNvPr id="47" name="直線コネクタ 46"/>
        <xdr:cNvCxnSpPr/>
      </xdr:nvCxnSpPr>
      <xdr:spPr bwMode="auto">
        <a:xfrm flipV="1">
          <a:off x="5003800" y="2944583"/>
          <a:ext cx="647700" cy="25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138535</xdr:rowOff>
    </xdr:from>
    <xdr:ext cx="762000" cy="259045"/>
    <xdr:sp macro="" textlink="">
      <xdr:nvSpPr>
        <xdr:cNvPr id="48" name="人口1人当たり決算額の推移平均値テキスト130"/>
        <xdr:cNvSpPr txBox="1"/>
      </xdr:nvSpPr>
      <xdr:spPr>
        <a:xfrm>
          <a:off x="5740400" y="2929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8129</xdr:rowOff>
    </xdr:from>
    <xdr:to>
      <xdr:col>26</xdr:col>
      <xdr:colOff>50800</xdr:colOff>
      <xdr:row>17</xdr:row>
      <xdr:rowOff>19108</xdr:rowOff>
    </xdr:to>
    <xdr:cxnSp macro="">
      <xdr:nvCxnSpPr>
        <xdr:cNvPr id="50" name="直線コネクタ 49"/>
        <xdr:cNvCxnSpPr/>
      </xdr:nvCxnSpPr>
      <xdr:spPr bwMode="auto">
        <a:xfrm flipV="1">
          <a:off x="4305300" y="2970404"/>
          <a:ext cx="698500" cy="10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19108</xdr:rowOff>
    </xdr:from>
    <xdr:to>
      <xdr:col>22</xdr:col>
      <xdr:colOff>114300</xdr:colOff>
      <xdr:row>17</xdr:row>
      <xdr:rowOff>36292</xdr:rowOff>
    </xdr:to>
    <xdr:cxnSp macro="">
      <xdr:nvCxnSpPr>
        <xdr:cNvPr id="53" name="直線コネクタ 52"/>
        <xdr:cNvCxnSpPr/>
      </xdr:nvCxnSpPr>
      <xdr:spPr bwMode="auto">
        <a:xfrm flipV="1">
          <a:off x="3606800" y="2981383"/>
          <a:ext cx="698500" cy="1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36292</xdr:rowOff>
    </xdr:from>
    <xdr:to>
      <xdr:col>18</xdr:col>
      <xdr:colOff>177800</xdr:colOff>
      <xdr:row>17</xdr:row>
      <xdr:rowOff>50584</xdr:rowOff>
    </xdr:to>
    <xdr:cxnSp macro="">
      <xdr:nvCxnSpPr>
        <xdr:cNvPr id="56" name="直線コネクタ 55"/>
        <xdr:cNvCxnSpPr/>
      </xdr:nvCxnSpPr>
      <xdr:spPr bwMode="auto">
        <a:xfrm flipV="1">
          <a:off x="2908300" y="2998567"/>
          <a:ext cx="698500" cy="14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107078</xdr:rowOff>
    </xdr:from>
    <xdr:ext cx="762000" cy="259045"/>
    <xdr:sp macro="" textlink="">
      <xdr:nvSpPr>
        <xdr:cNvPr id="60" name="テキスト ボックス 59"/>
        <xdr:cNvSpPr txBox="1"/>
      </xdr:nvSpPr>
      <xdr:spPr>
        <a:xfrm>
          <a:off x="2527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102958</xdr:rowOff>
    </xdr:from>
    <xdr:to>
      <xdr:col>29</xdr:col>
      <xdr:colOff>177800</xdr:colOff>
      <xdr:row>17</xdr:row>
      <xdr:rowOff>33108</xdr:rowOff>
    </xdr:to>
    <xdr:sp macro="" textlink="">
      <xdr:nvSpPr>
        <xdr:cNvPr id="66" name="楕円 65"/>
        <xdr:cNvSpPr/>
      </xdr:nvSpPr>
      <xdr:spPr bwMode="auto">
        <a:xfrm>
          <a:off x="5600700" y="289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119485</xdr:rowOff>
    </xdr:from>
    <xdr:ext cx="762000" cy="259045"/>
    <xdr:sp macro="" textlink="">
      <xdr:nvSpPr>
        <xdr:cNvPr id="67" name="人口1人当たり決算額の推移該当値テキスト130"/>
        <xdr:cNvSpPr txBox="1"/>
      </xdr:nvSpPr>
      <xdr:spPr>
        <a:xfrm>
          <a:off x="5740400" y="273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128779</xdr:rowOff>
    </xdr:from>
    <xdr:to>
      <xdr:col>26</xdr:col>
      <xdr:colOff>101600</xdr:colOff>
      <xdr:row>17</xdr:row>
      <xdr:rowOff>58929</xdr:rowOff>
    </xdr:to>
    <xdr:sp macro="" textlink="">
      <xdr:nvSpPr>
        <xdr:cNvPr id="68" name="楕円 67"/>
        <xdr:cNvSpPr/>
      </xdr:nvSpPr>
      <xdr:spPr bwMode="auto">
        <a:xfrm>
          <a:off x="4953000" y="291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69106</xdr:rowOff>
    </xdr:from>
    <xdr:ext cx="736600" cy="259045"/>
    <xdr:sp macro="" textlink="">
      <xdr:nvSpPr>
        <xdr:cNvPr id="69" name="テキスト ボックス 68"/>
        <xdr:cNvSpPr txBox="1"/>
      </xdr:nvSpPr>
      <xdr:spPr>
        <a:xfrm>
          <a:off x="4622800" y="2688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139758</xdr:rowOff>
    </xdr:from>
    <xdr:to>
      <xdr:col>22</xdr:col>
      <xdr:colOff>165100</xdr:colOff>
      <xdr:row>17</xdr:row>
      <xdr:rowOff>69908</xdr:rowOff>
    </xdr:to>
    <xdr:sp macro="" textlink="">
      <xdr:nvSpPr>
        <xdr:cNvPr id="70" name="楕円 69"/>
        <xdr:cNvSpPr/>
      </xdr:nvSpPr>
      <xdr:spPr bwMode="auto">
        <a:xfrm>
          <a:off x="4254500" y="293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80085</xdr:rowOff>
    </xdr:from>
    <xdr:ext cx="762000" cy="259045"/>
    <xdr:sp macro="" textlink="">
      <xdr:nvSpPr>
        <xdr:cNvPr id="71" name="テキスト ボックス 70"/>
        <xdr:cNvSpPr txBox="1"/>
      </xdr:nvSpPr>
      <xdr:spPr>
        <a:xfrm>
          <a:off x="3924300" y="26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156942</xdr:rowOff>
    </xdr:from>
    <xdr:to>
      <xdr:col>19</xdr:col>
      <xdr:colOff>38100</xdr:colOff>
      <xdr:row>17</xdr:row>
      <xdr:rowOff>87092</xdr:rowOff>
    </xdr:to>
    <xdr:sp macro="" textlink="">
      <xdr:nvSpPr>
        <xdr:cNvPr id="72" name="楕円 71"/>
        <xdr:cNvSpPr/>
      </xdr:nvSpPr>
      <xdr:spPr bwMode="auto">
        <a:xfrm>
          <a:off x="3556000" y="2947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97269</xdr:rowOff>
    </xdr:from>
    <xdr:ext cx="762000" cy="259045"/>
    <xdr:sp macro="" textlink="">
      <xdr:nvSpPr>
        <xdr:cNvPr id="73" name="テキスト ボックス 72"/>
        <xdr:cNvSpPr txBox="1"/>
      </xdr:nvSpPr>
      <xdr:spPr>
        <a:xfrm>
          <a:off x="3225800" y="271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171234</xdr:rowOff>
    </xdr:from>
    <xdr:to>
      <xdr:col>15</xdr:col>
      <xdr:colOff>101600</xdr:colOff>
      <xdr:row>17</xdr:row>
      <xdr:rowOff>101384</xdr:rowOff>
    </xdr:to>
    <xdr:sp macro="" textlink="">
      <xdr:nvSpPr>
        <xdr:cNvPr id="74" name="楕円 73"/>
        <xdr:cNvSpPr/>
      </xdr:nvSpPr>
      <xdr:spPr bwMode="auto">
        <a:xfrm>
          <a:off x="2857500" y="296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111561</xdr:rowOff>
    </xdr:from>
    <xdr:ext cx="762000" cy="259045"/>
    <xdr:sp macro="" textlink="">
      <xdr:nvSpPr>
        <xdr:cNvPr id="75" name="テキスト ボックス 74"/>
        <xdr:cNvSpPr txBox="1"/>
      </xdr:nvSpPr>
      <xdr:spPr>
        <a:xfrm>
          <a:off x="2527300" y="27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86370</xdr:rowOff>
    </xdr:from>
    <xdr:to>
      <xdr:col>29</xdr:col>
      <xdr:colOff>127000</xdr:colOff>
      <xdr:row>36</xdr:row>
      <xdr:rowOff>95659</xdr:rowOff>
    </xdr:to>
    <xdr:cxnSp macro="">
      <xdr:nvCxnSpPr>
        <xdr:cNvPr id="108" name="直線コネクタ 107"/>
        <xdr:cNvCxnSpPr/>
      </xdr:nvCxnSpPr>
      <xdr:spPr bwMode="auto">
        <a:xfrm flipV="1">
          <a:off x="5003800" y="7039620"/>
          <a:ext cx="647700" cy="9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83978</xdr:rowOff>
    </xdr:from>
    <xdr:to>
      <xdr:col>26</xdr:col>
      <xdr:colOff>50800</xdr:colOff>
      <xdr:row>36</xdr:row>
      <xdr:rowOff>95659</xdr:rowOff>
    </xdr:to>
    <xdr:cxnSp macro="">
      <xdr:nvCxnSpPr>
        <xdr:cNvPr id="111" name="直線コネクタ 110"/>
        <xdr:cNvCxnSpPr/>
      </xdr:nvCxnSpPr>
      <xdr:spPr bwMode="auto">
        <a:xfrm>
          <a:off x="4305300" y="7037228"/>
          <a:ext cx="698500" cy="1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83978</xdr:rowOff>
    </xdr:from>
    <xdr:to>
      <xdr:col>22</xdr:col>
      <xdr:colOff>114300</xdr:colOff>
      <xdr:row>36</xdr:row>
      <xdr:rowOff>100818</xdr:rowOff>
    </xdr:to>
    <xdr:cxnSp macro="">
      <xdr:nvCxnSpPr>
        <xdr:cNvPr id="114" name="直線コネクタ 113"/>
        <xdr:cNvCxnSpPr/>
      </xdr:nvCxnSpPr>
      <xdr:spPr bwMode="auto">
        <a:xfrm flipV="1">
          <a:off x="3606800" y="7037228"/>
          <a:ext cx="698500" cy="1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71024</xdr:rowOff>
    </xdr:from>
    <xdr:to>
      <xdr:col>18</xdr:col>
      <xdr:colOff>177800</xdr:colOff>
      <xdr:row>36</xdr:row>
      <xdr:rowOff>100818</xdr:rowOff>
    </xdr:to>
    <xdr:cxnSp macro="">
      <xdr:nvCxnSpPr>
        <xdr:cNvPr id="117" name="直線コネクタ 116"/>
        <xdr:cNvCxnSpPr/>
      </xdr:nvCxnSpPr>
      <xdr:spPr bwMode="auto">
        <a:xfrm>
          <a:off x="2908300" y="7024274"/>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35714</xdr:rowOff>
    </xdr:from>
    <xdr:ext cx="762000" cy="259045"/>
    <xdr:sp macro="" textlink="">
      <xdr:nvSpPr>
        <xdr:cNvPr id="121" name="テキスト ボックス 120"/>
        <xdr:cNvSpPr txBox="1"/>
      </xdr:nvSpPr>
      <xdr:spPr>
        <a:xfrm>
          <a:off x="25273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35570</xdr:rowOff>
    </xdr:from>
    <xdr:to>
      <xdr:col>29</xdr:col>
      <xdr:colOff>177800</xdr:colOff>
      <xdr:row>36</xdr:row>
      <xdr:rowOff>137170</xdr:rowOff>
    </xdr:to>
    <xdr:sp macro="" textlink="">
      <xdr:nvSpPr>
        <xdr:cNvPr id="127" name="楕円 126"/>
        <xdr:cNvSpPr/>
      </xdr:nvSpPr>
      <xdr:spPr bwMode="auto">
        <a:xfrm>
          <a:off x="5600700" y="698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7647</xdr:rowOff>
    </xdr:from>
    <xdr:ext cx="762000" cy="259045"/>
    <xdr:sp macro="" textlink="">
      <xdr:nvSpPr>
        <xdr:cNvPr id="128" name="人口1人当たり決算額の推移該当値テキスト445"/>
        <xdr:cNvSpPr txBox="1"/>
      </xdr:nvSpPr>
      <xdr:spPr>
        <a:xfrm>
          <a:off x="5740400" y="69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44859</xdr:rowOff>
    </xdr:from>
    <xdr:to>
      <xdr:col>26</xdr:col>
      <xdr:colOff>101600</xdr:colOff>
      <xdr:row>36</xdr:row>
      <xdr:rowOff>146459</xdr:rowOff>
    </xdr:to>
    <xdr:sp macro="" textlink="">
      <xdr:nvSpPr>
        <xdr:cNvPr id="129" name="楕円 128"/>
        <xdr:cNvSpPr/>
      </xdr:nvSpPr>
      <xdr:spPr bwMode="auto">
        <a:xfrm>
          <a:off x="4953000" y="699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131236</xdr:rowOff>
    </xdr:from>
    <xdr:ext cx="736600" cy="259045"/>
    <xdr:sp macro="" textlink="">
      <xdr:nvSpPr>
        <xdr:cNvPr id="130" name="テキスト ボックス 129"/>
        <xdr:cNvSpPr txBox="1"/>
      </xdr:nvSpPr>
      <xdr:spPr>
        <a:xfrm>
          <a:off x="4622800" y="708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33178</xdr:rowOff>
    </xdr:from>
    <xdr:to>
      <xdr:col>22</xdr:col>
      <xdr:colOff>165100</xdr:colOff>
      <xdr:row>36</xdr:row>
      <xdr:rowOff>134778</xdr:rowOff>
    </xdr:to>
    <xdr:sp macro="" textlink="">
      <xdr:nvSpPr>
        <xdr:cNvPr id="131" name="楕円 130"/>
        <xdr:cNvSpPr/>
      </xdr:nvSpPr>
      <xdr:spPr bwMode="auto">
        <a:xfrm>
          <a:off x="4254500" y="698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119555</xdr:rowOff>
    </xdr:from>
    <xdr:ext cx="762000" cy="259045"/>
    <xdr:sp macro="" textlink="">
      <xdr:nvSpPr>
        <xdr:cNvPr id="132" name="テキスト ボックス 131"/>
        <xdr:cNvSpPr txBox="1"/>
      </xdr:nvSpPr>
      <xdr:spPr>
        <a:xfrm>
          <a:off x="3924300" y="70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50018</xdr:rowOff>
    </xdr:from>
    <xdr:to>
      <xdr:col>19</xdr:col>
      <xdr:colOff>38100</xdr:colOff>
      <xdr:row>36</xdr:row>
      <xdr:rowOff>151618</xdr:rowOff>
    </xdr:to>
    <xdr:sp macro="" textlink="">
      <xdr:nvSpPr>
        <xdr:cNvPr id="133" name="楕円 132"/>
        <xdr:cNvSpPr/>
      </xdr:nvSpPr>
      <xdr:spPr bwMode="auto">
        <a:xfrm>
          <a:off x="3556000" y="700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136395</xdr:rowOff>
    </xdr:from>
    <xdr:ext cx="762000" cy="259045"/>
    <xdr:sp macro="" textlink="">
      <xdr:nvSpPr>
        <xdr:cNvPr id="134" name="テキスト ボックス 133"/>
        <xdr:cNvSpPr txBox="1"/>
      </xdr:nvSpPr>
      <xdr:spPr>
        <a:xfrm>
          <a:off x="3225800" y="708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20224</xdr:rowOff>
    </xdr:from>
    <xdr:to>
      <xdr:col>15</xdr:col>
      <xdr:colOff>101600</xdr:colOff>
      <xdr:row>36</xdr:row>
      <xdr:rowOff>121824</xdr:rowOff>
    </xdr:to>
    <xdr:sp macro="" textlink="">
      <xdr:nvSpPr>
        <xdr:cNvPr id="135" name="楕円 134"/>
        <xdr:cNvSpPr/>
      </xdr:nvSpPr>
      <xdr:spPr bwMode="auto">
        <a:xfrm>
          <a:off x="2857500" y="697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106601</xdr:rowOff>
    </xdr:from>
    <xdr:ext cx="762000" cy="259045"/>
    <xdr:sp macro="" textlink="">
      <xdr:nvSpPr>
        <xdr:cNvPr id="136" name="テキスト ボックス 135"/>
        <xdr:cNvSpPr txBox="1"/>
      </xdr:nvSpPr>
      <xdr:spPr>
        <a:xfrm>
          <a:off x="2527300" y="705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3,723
3,714
162.59
4,382,709
4,261,518
120,814
2,340,682
3,535,809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144993</xdr:rowOff>
    </xdr:from>
    <xdr:to>
      <xdr:col>24</xdr:col>
      <xdr:colOff>63500</xdr:colOff>
      <xdr:row>38</xdr:row>
      <xdr:rowOff>158958</xdr:rowOff>
    </xdr:to>
    <xdr:cxnSp macro="">
      <xdr:nvCxnSpPr>
        <xdr:cNvPr id="63" name="直線コネクタ 62"/>
        <xdr:cNvCxnSpPr/>
      </xdr:nvCxnSpPr>
      <xdr:spPr>
        <a:xfrm>
          <a:off x="3797300" y="6660093"/>
          <a:ext cx="838200" cy="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144993</xdr:rowOff>
    </xdr:from>
    <xdr:to>
      <xdr:col>19</xdr:col>
      <xdr:colOff>177800</xdr:colOff>
      <xdr:row>38</xdr:row>
      <xdr:rowOff>147731</xdr:rowOff>
    </xdr:to>
    <xdr:cxnSp macro="">
      <xdr:nvCxnSpPr>
        <xdr:cNvPr id="66" name="直線コネクタ 65"/>
        <xdr:cNvCxnSpPr/>
      </xdr:nvCxnSpPr>
      <xdr:spPr>
        <a:xfrm flipV="1">
          <a:off x="2908300" y="6660093"/>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147368</xdr:rowOff>
    </xdr:from>
    <xdr:to>
      <xdr:col>15</xdr:col>
      <xdr:colOff>50800</xdr:colOff>
      <xdr:row>38</xdr:row>
      <xdr:rowOff>147731</xdr:rowOff>
    </xdr:to>
    <xdr:cxnSp macro="">
      <xdr:nvCxnSpPr>
        <xdr:cNvPr id="69" name="直線コネクタ 68"/>
        <xdr:cNvCxnSpPr/>
      </xdr:nvCxnSpPr>
      <xdr:spPr>
        <a:xfrm>
          <a:off x="2019300" y="6662468"/>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147368</xdr:rowOff>
    </xdr:from>
    <xdr:to>
      <xdr:col>10</xdr:col>
      <xdr:colOff>114300</xdr:colOff>
      <xdr:row>38</xdr:row>
      <xdr:rowOff>152155</xdr:rowOff>
    </xdr:to>
    <xdr:cxnSp macro="">
      <xdr:nvCxnSpPr>
        <xdr:cNvPr id="72" name="直線コネクタ 71"/>
        <xdr:cNvCxnSpPr/>
      </xdr:nvCxnSpPr>
      <xdr:spPr>
        <a:xfrm flipV="1">
          <a:off x="1130300" y="6662468"/>
          <a:ext cx="8890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153424</xdr:rowOff>
    </xdr:from>
    <xdr:ext cx="599010" cy="259045"/>
    <xdr:sp macro="" textlink="">
      <xdr:nvSpPr>
        <xdr:cNvPr id="76" name="テキスト ボックス 75"/>
        <xdr:cNvSpPr txBox="1"/>
      </xdr:nvSpPr>
      <xdr:spPr>
        <a:xfrm>
          <a:off x="830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108158</xdr:rowOff>
    </xdr:from>
    <xdr:to>
      <xdr:col>24</xdr:col>
      <xdr:colOff>114300</xdr:colOff>
      <xdr:row>39</xdr:row>
      <xdr:rowOff>38308</xdr:rowOff>
    </xdr:to>
    <xdr:sp macro="" textlink="">
      <xdr:nvSpPr>
        <xdr:cNvPr id="82" name="楕円 81"/>
        <xdr:cNvSpPr/>
      </xdr:nvSpPr>
      <xdr:spPr>
        <a:xfrm>
          <a:off x="4584700" y="66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86585</xdr:rowOff>
    </xdr:from>
    <xdr:ext cx="599010" cy="259045"/>
    <xdr:sp macro="" textlink="">
      <xdr:nvSpPr>
        <xdr:cNvPr id="83" name="人件費該当値テキスト"/>
        <xdr:cNvSpPr txBox="1"/>
      </xdr:nvSpPr>
      <xdr:spPr>
        <a:xfrm>
          <a:off x="4686300" y="660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94193</xdr:rowOff>
    </xdr:from>
    <xdr:to>
      <xdr:col>20</xdr:col>
      <xdr:colOff>38100</xdr:colOff>
      <xdr:row>39</xdr:row>
      <xdr:rowOff>24343</xdr:rowOff>
    </xdr:to>
    <xdr:sp macro="" textlink="">
      <xdr:nvSpPr>
        <xdr:cNvPr id="84" name="楕円 83"/>
        <xdr:cNvSpPr/>
      </xdr:nvSpPr>
      <xdr:spPr>
        <a:xfrm>
          <a:off x="3746500" y="66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15470</xdr:rowOff>
    </xdr:from>
    <xdr:ext cx="599010" cy="259045"/>
    <xdr:sp macro="" textlink="">
      <xdr:nvSpPr>
        <xdr:cNvPr id="85" name="テキスト ボックス 84"/>
        <xdr:cNvSpPr txBox="1"/>
      </xdr:nvSpPr>
      <xdr:spPr>
        <a:xfrm>
          <a:off x="3497795" y="670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96931</xdr:rowOff>
    </xdr:from>
    <xdr:to>
      <xdr:col>15</xdr:col>
      <xdr:colOff>101600</xdr:colOff>
      <xdr:row>39</xdr:row>
      <xdr:rowOff>27081</xdr:rowOff>
    </xdr:to>
    <xdr:sp macro="" textlink="">
      <xdr:nvSpPr>
        <xdr:cNvPr id="86" name="楕円 85"/>
        <xdr:cNvSpPr/>
      </xdr:nvSpPr>
      <xdr:spPr>
        <a:xfrm>
          <a:off x="2857500" y="66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18208</xdr:rowOff>
    </xdr:from>
    <xdr:ext cx="599010" cy="259045"/>
    <xdr:sp macro="" textlink="">
      <xdr:nvSpPr>
        <xdr:cNvPr id="87" name="テキスト ボックス 86"/>
        <xdr:cNvSpPr txBox="1"/>
      </xdr:nvSpPr>
      <xdr:spPr>
        <a:xfrm>
          <a:off x="2608795" y="670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96568</xdr:rowOff>
    </xdr:from>
    <xdr:to>
      <xdr:col>10</xdr:col>
      <xdr:colOff>165100</xdr:colOff>
      <xdr:row>39</xdr:row>
      <xdr:rowOff>26718</xdr:rowOff>
    </xdr:to>
    <xdr:sp macro="" textlink="">
      <xdr:nvSpPr>
        <xdr:cNvPr id="88" name="楕円 87"/>
        <xdr:cNvSpPr/>
      </xdr:nvSpPr>
      <xdr:spPr>
        <a:xfrm>
          <a:off x="1968500" y="66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17845</xdr:rowOff>
    </xdr:from>
    <xdr:ext cx="599010" cy="259045"/>
    <xdr:sp macro="" textlink="">
      <xdr:nvSpPr>
        <xdr:cNvPr id="89" name="テキスト ボックス 88"/>
        <xdr:cNvSpPr txBox="1"/>
      </xdr:nvSpPr>
      <xdr:spPr>
        <a:xfrm>
          <a:off x="1719795" y="670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101355</xdr:rowOff>
    </xdr:from>
    <xdr:to>
      <xdr:col>6</xdr:col>
      <xdr:colOff>38100</xdr:colOff>
      <xdr:row>39</xdr:row>
      <xdr:rowOff>31505</xdr:rowOff>
    </xdr:to>
    <xdr:sp macro="" textlink="">
      <xdr:nvSpPr>
        <xdr:cNvPr id="90" name="楕円 89"/>
        <xdr:cNvSpPr/>
      </xdr:nvSpPr>
      <xdr:spPr>
        <a:xfrm>
          <a:off x="1079500" y="66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22632</xdr:rowOff>
    </xdr:from>
    <xdr:ext cx="599010" cy="259045"/>
    <xdr:sp macro="" textlink="">
      <xdr:nvSpPr>
        <xdr:cNvPr id="91" name="テキスト ボックス 90"/>
        <xdr:cNvSpPr txBox="1"/>
      </xdr:nvSpPr>
      <xdr:spPr>
        <a:xfrm>
          <a:off x="830795" y="670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42201</xdr:rowOff>
    </xdr:from>
    <xdr:to>
      <xdr:col>24</xdr:col>
      <xdr:colOff>63500</xdr:colOff>
      <xdr:row>58</xdr:row>
      <xdr:rowOff>62640</xdr:rowOff>
    </xdr:to>
    <xdr:cxnSp macro="">
      <xdr:nvCxnSpPr>
        <xdr:cNvPr id="122" name="直線コネクタ 121"/>
        <xdr:cNvCxnSpPr/>
      </xdr:nvCxnSpPr>
      <xdr:spPr>
        <a:xfrm flipV="1">
          <a:off x="3797300" y="9986301"/>
          <a:ext cx="8382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61821</xdr:rowOff>
    </xdr:from>
    <xdr:to>
      <xdr:col>19</xdr:col>
      <xdr:colOff>177800</xdr:colOff>
      <xdr:row>58</xdr:row>
      <xdr:rowOff>62640</xdr:rowOff>
    </xdr:to>
    <xdr:cxnSp macro="">
      <xdr:nvCxnSpPr>
        <xdr:cNvPr id="125" name="直線コネクタ 124"/>
        <xdr:cNvCxnSpPr/>
      </xdr:nvCxnSpPr>
      <xdr:spPr>
        <a:xfrm>
          <a:off x="2908300" y="1000592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61821</xdr:rowOff>
    </xdr:from>
    <xdr:to>
      <xdr:col>15</xdr:col>
      <xdr:colOff>50800</xdr:colOff>
      <xdr:row>58</xdr:row>
      <xdr:rowOff>79921</xdr:rowOff>
    </xdr:to>
    <xdr:cxnSp macro="">
      <xdr:nvCxnSpPr>
        <xdr:cNvPr id="128" name="直線コネクタ 127"/>
        <xdr:cNvCxnSpPr/>
      </xdr:nvCxnSpPr>
      <xdr:spPr>
        <a:xfrm flipV="1">
          <a:off x="2019300" y="10005921"/>
          <a:ext cx="889000" cy="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79921</xdr:rowOff>
    </xdr:from>
    <xdr:to>
      <xdr:col>10</xdr:col>
      <xdr:colOff>114300</xdr:colOff>
      <xdr:row>58</xdr:row>
      <xdr:rowOff>92511</xdr:rowOff>
    </xdr:to>
    <xdr:cxnSp macro="">
      <xdr:nvCxnSpPr>
        <xdr:cNvPr id="131" name="直線コネクタ 130"/>
        <xdr:cNvCxnSpPr/>
      </xdr:nvCxnSpPr>
      <xdr:spPr>
        <a:xfrm flipV="1">
          <a:off x="1130300" y="10024021"/>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162851</xdr:rowOff>
    </xdr:from>
    <xdr:to>
      <xdr:col>24</xdr:col>
      <xdr:colOff>114300</xdr:colOff>
      <xdr:row>58</xdr:row>
      <xdr:rowOff>93001</xdr:rowOff>
    </xdr:to>
    <xdr:sp macro="" textlink="">
      <xdr:nvSpPr>
        <xdr:cNvPr id="141" name="楕円 140"/>
        <xdr:cNvSpPr/>
      </xdr:nvSpPr>
      <xdr:spPr>
        <a:xfrm>
          <a:off x="4584700" y="99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77778</xdr:rowOff>
    </xdr:from>
    <xdr:ext cx="599010" cy="259045"/>
    <xdr:sp macro="" textlink="">
      <xdr:nvSpPr>
        <xdr:cNvPr id="142" name="物件費該当値テキスト"/>
        <xdr:cNvSpPr txBox="1"/>
      </xdr:nvSpPr>
      <xdr:spPr>
        <a:xfrm>
          <a:off x="4686300" y="985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11840</xdr:rowOff>
    </xdr:from>
    <xdr:to>
      <xdr:col>20</xdr:col>
      <xdr:colOff>38100</xdr:colOff>
      <xdr:row>58</xdr:row>
      <xdr:rowOff>113440</xdr:rowOff>
    </xdr:to>
    <xdr:sp macro="" textlink="">
      <xdr:nvSpPr>
        <xdr:cNvPr id="143" name="楕円 142"/>
        <xdr:cNvSpPr/>
      </xdr:nvSpPr>
      <xdr:spPr>
        <a:xfrm>
          <a:off x="3746500" y="99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104567</xdr:rowOff>
    </xdr:from>
    <xdr:ext cx="599010" cy="259045"/>
    <xdr:sp macro="" textlink="">
      <xdr:nvSpPr>
        <xdr:cNvPr id="144" name="テキスト ボックス 143"/>
        <xdr:cNvSpPr txBox="1"/>
      </xdr:nvSpPr>
      <xdr:spPr>
        <a:xfrm>
          <a:off x="3497795" y="100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11021</xdr:rowOff>
    </xdr:from>
    <xdr:to>
      <xdr:col>15</xdr:col>
      <xdr:colOff>101600</xdr:colOff>
      <xdr:row>58</xdr:row>
      <xdr:rowOff>112621</xdr:rowOff>
    </xdr:to>
    <xdr:sp macro="" textlink="">
      <xdr:nvSpPr>
        <xdr:cNvPr id="145" name="楕円 144"/>
        <xdr:cNvSpPr/>
      </xdr:nvSpPr>
      <xdr:spPr>
        <a:xfrm>
          <a:off x="2857500" y="99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103748</xdr:rowOff>
    </xdr:from>
    <xdr:ext cx="599010" cy="259045"/>
    <xdr:sp macro="" textlink="">
      <xdr:nvSpPr>
        <xdr:cNvPr id="146" name="テキスト ボックス 145"/>
        <xdr:cNvSpPr txBox="1"/>
      </xdr:nvSpPr>
      <xdr:spPr>
        <a:xfrm>
          <a:off x="2608795" y="1004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29121</xdr:rowOff>
    </xdr:from>
    <xdr:to>
      <xdr:col>10</xdr:col>
      <xdr:colOff>165100</xdr:colOff>
      <xdr:row>58</xdr:row>
      <xdr:rowOff>130721</xdr:rowOff>
    </xdr:to>
    <xdr:sp macro="" textlink="">
      <xdr:nvSpPr>
        <xdr:cNvPr id="147" name="楕円 146"/>
        <xdr:cNvSpPr/>
      </xdr:nvSpPr>
      <xdr:spPr>
        <a:xfrm>
          <a:off x="1968500" y="99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121848</xdr:rowOff>
    </xdr:from>
    <xdr:ext cx="599010" cy="259045"/>
    <xdr:sp macro="" textlink="">
      <xdr:nvSpPr>
        <xdr:cNvPr id="148" name="テキスト ボックス 147"/>
        <xdr:cNvSpPr txBox="1"/>
      </xdr:nvSpPr>
      <xdr:spPr>
        <a:xfrm>
          <a:off x="1719795" y="100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41711</xdr:rowOff>
    </xdr:from>
    <xdr:to>
      <xdr:col>6</xdr:col>
      <xdr:colOff>38100</xdr:colOff>
      <xdr:row>58</xdr:row>
      <xdr:rowOff>143311</xdr:rowOff>
    </xdr:to>
    <xdr:sp macro="" textlink="">
      <xdr:nvSpPr>
        <xdr:cNvPr id="149" name="楕円 148"/>
        <xdr:cNvSpPr/>
      </xdr:nvSpPr>
      <xdr:spPr>
        <a:xfrm>
          <a:off x="1079500" y="99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134438</xdr:rowOff>
    </xdr:from>
    <xdr:ext cx="599010" cy="259045"/>
    <xdr:sp macro="" textlink="">
      <xdr:nvSpPr>
        <xdr:cNvPr id="150" name="テキスト ボックス 149"/>
        <xdr:cNvSpPr txBox="1"/>
      </xdr:nvSpPr>
      <xdr:spPr>
        <a:xfrm>
          <a:off x="830795" y="1007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81178</xdr:rowOff>
    </xdr:from>
    <xdr:to>
      <xdr:col>24</xdr:col>
      <xdr:colOff>63500</xdr:colOff>
      <xdr:row>77</xdr:row>
      <xdr:rowOff>101105</xdr:rowOff>
    </xdr:to>
    <xdr:cxnSp macro="">
      <xdr:nvCxnSpPr>
        <xdr:cNvPr id="179" name="直線コネクタ 178"/>
        <xdr:cNvCxnSpPr/>
      </xdr:nvCxnSpPr>
      <xdr:spPr>
        <a:xfrm>
          <a:off x="3797300" y="13282828"/>
          <a:ext cx="838200" cy="1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81178</xdr:rowOff>
    </xdr:from>
    <xdr:to>
      <xdr:col>19</xdr:col>
      <xdr:colOff>177800</xdr:colOff>
      <xdr:row>78</xdr:row>
      <xdr:rowOff>45110</xdr:rowOff>
    </xdr:to>
    <xdr:cxnSp macro="">
      <xdr:nvCxnSpPr>
        <xdr:cNvPr id="182" name="直線コネクタ 181"/>
        <xdr:cNvCxnSpPr/>
      </xdr:nvCxnSpPr>
      <xdr:spPr>
        <a:xfrm flipV="1">
          <a:off x="2908300" y="13282828"/>
          <a:ext cx="889000"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19659</xdr:rowOff>
    </xdr:from>
    <xdr:to>
      <xdr:col>15</xdr:col>
      <xdr:colOff>50800</xdr:colOff>
      <xdr:row>78</xdr:row>
      <xdr:rowOff>45110</xdr:rowOff>
    </xdr:to>
    <xdr:cxnSp macro="">
      <xdr:nvCxnSpPr>
        <xdr:cNvPr id="185" name="直線コネクタ 184"/>
        <xdr:cNvCxnSpPr/>
      </xdr:nvCxnSpPr>
      <xdr:spPr>
        <a:xfrm>
          <a:off x="2019300" y="1339275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19659</xdr:rowOff>
    </xdr:from>
    <xdr:to>
      <xdr:col>10</xdr:col>
      <xdr:colOff>114300</xdr:colOff>
      <xdr:row>78</xdr:row>
      <xdr:rowOff>56032</xdr:rowOff>
    </xdr:to>
    <xdr:cxnSp macro="">
      <xdr:nvCxnSpPr>
        <xdr:cNvPr id="188" name="直線コネクタ 187"/>
        <xdr:cNvCxnSpPr/>
      </xdr:nvCxnSpPr>
      <xdr:spPr>
        <a:xfrm flipV="1">
          <a:off x="1130300" y="13392759"/>
          <a:ext cx="889000" cy="3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158208</xdr:rowOff>
    </xdr:from>
    <xdr:ext cx="534377" cy="259045"/>
    <xdr:sp macro="" textlink="">
      <xdr:nvSpPr>
        <xdr:cNvPr id="192" name="テキスト ボックス 191"/>
        <xdr:cNvSpPr txBox="1"/>
      </xdr:nvSpPr>
      <xdr:spPr>
        <a:xfrm>
          <a:off x="863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50305</xdr:rowOff>
    </xdr:from>
    <xdr:to>
      <xdr:col>24</xdr:col>
      <xdr:colOff>114300</xdr:colOff>
      <xdr:row>77</xdr:row>
      <xdr:rowOff>151905</xdr:rowOff>
    </xdr:to>
    <xdr:sp macro="" textlink="">
      <xdr:nvSpPr>
        <xdr:cNvPr id="198" name="楕円 197"/>
        <xdr:cNvSpPr/>
      </xdr:nvSpPr>
      <xdr:spPr>
        <a:xfrm>
          <a:off x="4584700" y="132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73182</xdr:rowOff>
    </xdr:from>
    <xdr:ext cx="534377" cy="259045"/>
    <xdr:sp macro="" textlink="">
      <xdr:nvSpPr>
        <xdr:cNvPr id="199" name="維持補修費該当値テキスト"/>
        <xdr:cNvSpPr txBox="1"/>
      </xdr:nvSpPr>
      <xdr:spPr>
        <a:xfrm>
          <a:off x="4686300" y="131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30378</xdr:rowOff>
    </xdr:from>
    <xdr:to>
      <xdr:col>20</xdr:col>
      <xdr:colOff>38100</xdr:colOff>
      <xdr:row>77</xdr:row>
      <xdr:rowOff>131978</xdr:rowOff>
    </xdr:to>
    <xdr:sp macro="" textlink="">
      <xdr:nvSpPr>
        <xdr:cNvPr id="200" name="楕円 199"/>
        <xdr:cNvSpPr/>
      </xdr:nvSpPr>
      <xdr:spPr>
        <a:xfrm>
          <a:off x="3746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148505</xdr:rowOff>
    </xdr:from>
    <xdr:ext cx="534377" cy="259045"/>
    <xdr:sp macro="" textlink="">
      <xdr:nvSpPr>
        <xdr:cNvPr id="201" name="テキスト ボックス 200"/>
        <xdr:cNvSpPr txBox="1"/>
      </xdr:nvSpPr>
      <xdr:spPr>
        <a:xfrm>
          <a:off x="3530111" y="130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165760</xdr:rowOff>
    </xdr:from>
    <xdr:to>
      <xdr:col>15</xdr:col>
      <xdr:colOff>101600</xdr:colOff>
      <xdr:row>78</xdr:row>
      <xdr:rowOff>95910</xdr:rowOff>
    </xdr:to>
    <xdr:sp macro="" textlink="">
      <xdr:nvSpPr>
        <xdr:cNvPr id="202" name="楕円 201"/>
        <xdr:cNvSpPr/>
      </xdr:nvSpPr>
      <xdr:spPr>
        <a:xfrm>
          <a:off x="2857500" y="133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87037</xdr:rowOff>
    </xdr:from>
    <xdr:ext cx="534377" cy="259045"/>
    <xdr:sp macro="" textlink="">
      <xdr:nvSpPr>
        <xdr:cNvPr id="203" name="テキスト ボックス 202"/>
        <xdr:cNvSpPr txBox="1"/>
      </xdr:nvSpPr>
      <xdr:spPr>
        <a:xfrm>
          <a:off x="2641111" y="134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140309</xdr:rowOff>
    </xdr:from>
    <xdr:to>
      <xdr:col>10</xdr:col>
      <xdr:colOff>165100</xdr:colOff>
      <xdr:row>78</xdr:row>
      <xdr:rowOff>70459</xdr:rowOff>
    </xdr:to>
    <xdr:sp macro="" textlink="">
      <xdr:nvSpPr>
        <xdr:cNvPr id="204" name="楕円 203"/>
        <xdr:cNvSpPr/>
      </xdr:nvSpPr>
      <xdr:spPr>
        <a:xfrm>
          <a:off x="1968500" y="133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61586</xdr:rowOff>
    </xdr:from>
    <xdr:ext cx="534377" cy="259045"/>
    <xdr:sp macro="" textlink="">
      <xdr:nvSpPr>
        <xdr:cNvPr id="205" name="テキスト ボックス 204"/>
        <xdr:cNvSpPr txBox="1"/>
      </xdr:nvSpPr>
      <xdr:spPr>
        <a:xfrm>
          <a:off x="1752111" y="13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5232</xdr:rowOff>
    </xdr:from>
    <xdr:to>
      <xdr:col>6</xdr:col>
      <xdr:colOff>38100</xdr:colOff>
      <xdr:row>78</xdr:row>
      <xdr:rowOff>106832</xdr:rowOff>
    </xdr:to>
    <xdr:sp macro="" textlink="">
      <xdr:nvSpPr>
        <xdr:cNvPr id="206" name="楕円 205"/>
        <xdr:cNvSpPr/>
      </xdr:nvSpPr>
      <xdr:spPr>
        <a:xfrm>
          <a:off x="1079500" y="133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97959</xdr:rowOff>
    </xdr:from>
    <xdr:ext cx="534377" cy="259045"/>
    <xdr:sp macro="" textlink="">
      <xdr:nvSpPr>
        <xdr:cNvPr id="207" name="テキスト ボックス 206"/>
        <xdr:cNvSpPr txBox="1"/>
      </xdr:nvSpPr>
      <xdr:spPr>
        <a:xfrm>
          <a:off x="863111" y="1347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166993</xdr:rowOff>
    </xdr:from>
    <xdr:to>
      <xdr:col>24</xdr:col>
      <xdr:colOff>63500</xdr:colOff>
      <xdr:row>97</xdr:row>
      <xdr:rowOff>11392</xdr:rowOff>
    </xdr:to>
    <xdr:cxnSp macro="">
      <xdr:nvCxnSpPr>
        <xdr:cNvPr id="237" name="直線コネクタ 236"/>
        <xdr:cNvCxnSpPr/>
      </xdr:nvCxnSpPr>
      <xdr:spPr>
        <a:xfrm flipV="1">
          <a:off x="3797300" y="16626193"/>
          <a:ext cx="8382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59246</xdr:rowOff>
    </xdr:from>
    <xdr:to>
      <xdr:col>19</xdr:col>
      <xdr:colOff>177800</xdr:colOff>
      <xdr:row>97</xdr:row>
      <xdr:rowOff>11392</xdr:rowOff>
    </xdr:to>
    <xdr:cxnSp macro="">
      <xdr:nvCxnSpPr>
        <xdr:cNvPr id="240" name="直線コネクタ 239"/>
        <xdr:cNvCxnSpPr/>
      </xdr:nvCxnSpPr>
      <xdr:spPr>
        <a:xfrm>
          <a:off x="2908300" y="16518446"/>
          <a:ext cx="889000" cy="1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59246</xdr:rowOff>
    </xdr:from>
    <xdr:to>
      <xdr:col>15</xdr:col>
      <xdr:colOff>50800</xdr:colOff>
      <xdr:row>96</xdr:row>
      <xdr:rowOff>167563</xdr:rowOff>
    </xdr:to>
    <xdr:cxnSp macro="">
      <xdr:nvCxnSpPr>
        <xdr:cNvPr id="243" name="直線コネクタ 242"/>
        <xdr:cNvCxnSpPr/>
      </xdr:nvCxnSpPr>
      <xdr:spPr>
        <a:xfrm flipV="1">
          <a:off x="2019300" y="16518446"/>
          <a:ext cx="889000" cy="10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166763</xdr:rowOff>
    </xdr:from>
    <xdr:to>
      <xdr:col>10</xdr:col>
      <xdr:colOff>114300</xdr:colOff>
      <xdr:row>96</xdr:row>
      <xdr:rowOff>167563</xdr:rowOff>
    </xdr:to>
    <xdr:cxnSp macro="">
      <xdr:nvCxnSpPr>
        <xdr:cNvPr id="246" name="直線コネクタ 245"/>
        <xdr:cNvCxnSpPr/>
      </xdr:nvCxnSpPr>
      <xdr:spPr>
        <a:xfrm>
          <a:off x="1130300" y="1662596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167200</xdr:rowOff>
    </xdr:from>
    <xdr:ext cx="534377" cy="259045"/>
    <xdr:sp macro="" textlink="">
      <xdr:nvSpPr>
        <xdr:cNvPr id="250" name="テキスト ボックス 249"/>
        <xdr:cNvSpPr txBox="1"/>
      </xdr:nvSpPr>
      <xdr:spPr>
        <a:xfrm>
          <a:off x="863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116193</xdr:rowOff>
    </xdr:from>
    <xdr:to>
      <xdr:col>24</xdr:col>
      <xdr:colOff>114300</xdr:colOff>
      <xdr:row>97</xdr:row>
      <xdr:rowOff>46343</xdr:rowOff>
    </xdr:to>
    <xdr:sp macro="" textlink="">
      <xdr:nvSpPr>
        <xdr:cNvPr id="256" name="楕円 255"/>
        <xdr:cNvSpPr/>
      </xdr:nvSpPr>
      <xdr:spPr>
        <a:xfrm>
          <a:off x="4584700" y="165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94620</xdr:rowOff>
    </xdr:from>
    <xdr:ext cx="534377" cy="259045"/>
    <xdr:sp macro="" textlink="">
      <xdr:nvSpPr>
        <xdr:cNvPr id="257" name="扶助費該当値テキスト"/>
        <xdr:cNvSpPr txBox="1"/>
      </xdr:nvSpPr>
      <xdr:spPr>
        <a:xfrm>
          <a:off x="4686300" y="165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132042</xdr:rowOff>
    </xdr:from>
    <xdr:to>
      <xdr:col>20</xdr:col>
      <xdr:colOff>38100</xdr:colOff>
      <xdr:row>97</xdr:row>
      <xdr:rowOff>62192</xdr:rowOff>
    </xdr:to>
    <xdr:sp macro="" textlink="">
      <xdr:nvSpPr>
        <xdr:cNvPr id="258" name="楕円 257"/>
        <xdr:cNvSpPr/>
      </xdr:nvSpPr>
      <xdr:spPr>
        <a:xfrm>
          <a:off x="3746500" y="165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53319</xdr:rowOff>
    </xdr:from>
    <xdr:ext cx="534377" cy="259045"/>
    <xdr:sp macro="" textlink="">
      <xdr:nvSpPr>
        <xdr:cNvPr id="259" name="テキスト ボックス 258"/>
        <xdr:cNvSpPr txBox="1"/>
      </xdr:nvSpPr>
      <xdr:spPr>
        <a:xfrm>
          <a:off x="3530111" y="1668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8446</xdr:rowOff>
    </xdr:from>
    <xdr:to>
      <xdr:col>15</xdr:col>
      <xdr:colOff>101600</xdr:colOff>
      <xdr:row>96</xdr:row>
      <xdr:rowOff>110046</xdr:rowOff>
    </xdr:to>
    <xdr:sp macro="" textlink="">
      <xdr:nvSpPr>
        <xdr:cNvPr id="260" name="楕円 259"/>
        <xdr:cNvSpPr/>
      </xdr:nvSpPr>
      <xdr:spPr>
        <a:xfrm>
          <a:off x="2857500" y="164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126573</xdr:rowOff>
    </xdr:from>
    <xdr:ext cx="534377" cy="259045"/>
    <xdr:sp macro="" textlink="">
      <xdr:nvSpPr>
        <xdr:cNvPr id="261" name="テキスト ボックス 260"/>
        <xdr:cNvSpPr txBox="1"/>
      </xdr:nvSpPr>
      <xdr:spPr>
        <a:xfrm>
          <a:off x="2641111" y="162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116763</xdr:rowOff>
    </xdr:from>
    <xdr:to>
      <xdr:col>10</xdr:col>
      <xdr:colOff>165100</xdr:colOff>
      <xdr:row>97</xdr:row>
      <xdr:rowOff>46913</xdr:rowOff>
    </xdr:to>
    <xdr:sp macro="" textlink="">
      <xdr:nvSpPr>
        <xdr:cNvPr id="262" name="楕円 261"/>
        <xdr:cNvSpPr/>
      </xdr:nvSpPr>
      <xdr:spPr>
        <a:xfrm>
          <a:off x="1968500" y="165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63440</xdr:rowOff>
    </xdr:from>
    <xdr:ext cx="534377" cy="259045"/>
    <xdr:sp macro="" textlink="">
      <xdr:nvSpPr>
        <xdr:cNvPr id="263" name="テキスト ボックス 262"/>
        <xdr:cNvSpPr txBox="1"/>
      </xdr:nvSpPr>
      <xdr:spPr>
        <a:xfrm>
          <a:off x="1752111" y="1635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115963</xdr:rowOff>
    </xdr:from>
    <xdr:to>
      <xdr:col>6</xdr:col>
      <xdr:colOff>38100</xdr:colOff>
      <xdr:row>97</xdr:row>
      <xdr:rowOff>46113</xdr:rowOff>
    </xdr:to>
    <xdr:sp macro="" textlink="">
      <xdr:nvSpPr>
        <xdr:cNvPr id="264" name="楕円 263"/>
        <xdr:cNvSpPr/>
      </xdr:nvSpPr>
      <xdr:spPr>
        <a:xfrm>
          <a:off x="1079500" y="1657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37240</xdr:rowOff>
    </xdr:from>
    <xdr:ext cx="534377" cy="259045"/>
    <xdr:sp macro="" textlink="">
      <xdr:nvSpPr>
        <xdr:cNvPr id="265" name="テキスト ボックス 264"/>
        <xdr:cNvSpPr txBox="1"/>
      </xdr:nvSpPr>
      <xdr:spPr>
        <a:xfrm>
          <a:off x="863111" y="1666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143622</xdr:rowOff>
    </xdr:from>
    <xdr:to>
      <xdr:col>55</xdr:col>
      <xdr:colOff>0</xdr:colOff>
      <xdr:row>36</xdr:row>
      <xdr:rowOff>150098</xdr:rowOff>
    </xdr:to>
    <xdr:cxnSp macro="">
      <xdr:nvCxnSpPr>
        <xdr:cNvPr id="296" name="直線コネクタ 295"/>
        <xdr:cNvCxnSpPr/>
      </xdr:nvCxnSpPr>
      <xdr:spPr>
        <a:xfrm>
          <a:off x="9639300" y="6315822"/>
          <a:ext cx="8382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143622</xdr:rowOff>
    </xdr:from>
    <xdr:to>
      <xdr:col>50</xdr:col>
      <xdr:colOff>114300</xdr:colOff>
      <xdr:row>36</xdr:row>
      <xdr:rowOff>168673</xdr:rowOff>
    </xdr:to>
    <xdr:cxnSp macro="">
      <xdr:nvCxnSpPr>
        <xdr:cNvPr id="299" name="直線コネクタ 298"/>
        <xdr:cNvCxnSpPr/>
      </xdr:nvCxnSpPr>
      <xdr:spPr>
        <a:xfrm flipV="1">
          <a:off x="8750300" y="6315822"/>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168673</xdr:rowOff>
    </xdr:from>
    <xdr:to>
      <xdr:col>45</xdr:col>
      <xdr:colOff>177800</xdr:colOff>
      <xdr:row>37</xdr:row>
      <xdr:rowOff>14855</xdr:rowOff>
    </xdr:to>
    <xdr:cxnSp macro="">
      <xdr:nvCxnSpPr>
        <xdr:cNvPr id="302" name="直線コネクタ 301"/>
        <xdr:cNvCxnSpPr/>
      </xdr:nvCxnSpPr>
      <xdr:spPr>
        <a:xfrm flipV="1">
          <a:off x="7861300" y="6340873"/>
          <a:ext cx="889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31899</xdr:rowOff>
    </xdr:from>
    <xdr:to>
      <xdr:col>41</xdr:col>
      <xdr:colOff>50800</xdr:colOff>
      <xdr:row>37</xdr:row>
      <xdr:rowOff>14855</xdr:rowOff>
    </xdr:to>
    <xdr:cxnSp macro="">
      <xdr:nvCxnSpPr>
        <xdr:cNvPr id="305" name="直線コネクタ 304"/>
        <xdr:cNvCxnSpPr/>
      </xdr:nvCxnSpPr>
      <xdr:spPr>
        <a:xfrm>
          <a:off x="6972300" y="6204099"/>
          <a:ext cx="889000" cy="1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71938</xdr:rowOff>
    </xdr:from>
    <xdr:ext cx="599010" cy="259045"/>
    <xdr:sp macro="" textlink="">
      <xdr:nvSpPr>
        <xdr:cNvPr id="309" name="テキスト ボックス 308"/>
        <xdr:cNvSpPr txBox="1"/>
      </xdr:nvSpPr>
      <xdr:spPr>
        <a:xfrm>
          <a:off x="6672795"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99298</xdr:rowOff>
    </xdr:from>
    <xdr:to>
      <xdr:col>55</xdr:col>
      <xdr:colOff>50800</xdr:colOff>
      <xdr:row>37</xdr:row>
      <xdr:rowOff>29448</xdr:rowOff>
    </xdr:to>
    <xdr:sp macro="" textlink="">
      <xdr:nvSpPr>
        <xdr:cNvPr id="315" name="楕円 314"/>
        <xdr:cNvSpPr/>
      </xdr:nvSpPr>
      <xdr:spPr>
        <a:xfrm>
          <a:off x="10426700" y="62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77725</xdr:rowOff>
    </xdr:from>
    <xdr:ext cx="599010" cy="259045"/>
    <xdr:sp macro="" textlink="">
      <xdr:nvSpPr>
        <xdr:cNvPr id="316" name="補助費等該当値テキスト"/>
        <xdr:cNvSpPr txBox="1"/>
      </xdr:nvSpPr>
      <xdr:spPr>
        <a:xfrm>
          <a:off x="10528300" y="624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92822</xdr:rowOff>
    </xdr:from>
    <xdr:to>
      <xdr:col>50</xdr:col>
      <xdr:colOff>165100</xdr:colOff>
      <xdr:row>37</xdr:row>
      <xdr:rowOff>22972</xdr:rowOff>
    </xdr:to>
    <xdr:sp macro="" textlink="">
      <xdr:nvSpPr>
        <xdr:cNvPr id="317" name="楕円 316"/>
        <xdr:cNvSpPr/>
      </xdr:nvSpPr>
      <xdr:spPr>
        <a:xfrm>
          <a:off x="9588500" y="62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39499</xdr:rowOff>
    </xdr:from>
    <xdr:ext cx="599010" cy="259045"/>
    <xdr:sp macro="" textlink="">
      <xdr:nvSpPr>
        <xdr:cNvPr id="318" name="テキスト ボックス 317"/>
        <xdr:cNvSpPr txBox="1"/>
      </xdr:nvSpPr>
      <xdr:spPr>
        <a:xfrm>
          <a:off x="9339795" y="604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117873</xdr:rowOff>
    </xdr:from>
    <xdr:to>
      <xdr:col>46</xdr:col>
      <xdr:colOff>38100</xdr:colOff>
      <xdr:row>37</xdr:row>
      <xdr:rowOff>48023</xdr:rowOff>
    </xdr:to>
    <xdr:sp macro="" textlink="">
      <xdr:nvSpPr>
        <xdr:cNvPr id="319" name="楕円 318"/>
        <xdr:cNvSpPr/>
      </xdr:nvSpPr>
      <xdr:spPr>
        <a:xfrm>
          <a:off x="8699500" y="62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64550</xdr:rowOff>
    </xdr:from>
    <xdr:ext cx="599010" cy="259045"/>
    <xdr:sp macro="" textlink="">
      <xdr:nvSpPr>
        <xdr:cNvPr id="320" name="テキスト ボックス 319"/>
        <xdr:cNvSpPr txBox="1"/>
      </xdr:nvSpPr>
      <xdr:spPr>
        <a:xfrm>
          <a:off x="8450795" y="606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135505</xdr:rowOff>
    </xdr:from>
    <xdr:to>
      <xdr:col>41</xdr:col>
      <xdr:colOff>101600</xdr:colOff>
      <xdr:row>37</xdr:row>
      <xdr:rowOff>65655</xdr:rowOff>
    </xdr:to>
    <xdr:sp macro="" textlink="">
      <xdr:nvSpPr>
        <xdr:cNvPr id="321" name="楕円 320"/>
        <xdr:cNvSpPr/>
      </xdr:nvSpPr>
      <xdr:spPr>
        <a:xfrm>
          <a:off x="7810500" y="630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82182</xdr:rowOff>
    </xdr:from>
    <xdr:ext cx="599010" cy="259045"/>
    <xdr:sp macro="" textlink="">
      <xdr:nvSpPr>
        <xdr:cNvPr id="322" name="テキスト ボックス 321"/>
        <xdr:cNvSpPr txBox="1"/>
      </xdr:nvSpPr>
      <xdr:spPr>
        <a:xfrm>
          <a:off x="7561795" y="608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152549</xdr:rowOff>
    </xdr:from>
    <xdr:to>
      <xdr:col>36</xdr:col>
      <xdr:colOff>165100</xdr:colOff>
      <xdr:row>36</xdr:row>
      <xdr:rowOff>82699</xdr:rowOff>
    </xdr:to>
    <xdr:sp macro="" textlink="">
      <xdr:nvSpPr>
        <xdr:cNvPr id="323" name="楕円 322"/>
        <xdr:cNvSpPr/>
      </xdr:nvSpPr>
      <xdr:spPr>
        <a:xfrm>
          <a:off x="6921500" y="615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99226</xdr:rowOff>
    </xdr:from>
    <xdr:ext cx="599010" cy="259045"/>
    <xdr:sp macro="" textlink="">
      <xdr:nvSpPr>
        <xdr:cNvPr id="324" name="テキスト ボックス 323"/>
        <xdr:cNvSpPr txBox="1"/>
      </xdr:nvSpPr>
      <xdr:spPr>
        <a:xfrm>
          <a:off x="6672795" y="592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43087</xdr:rowOff>
    </xdr:from>
    <xdr:to>
      <xdr:col>55</xdr:col>
      <xdr:colOff>0</xdr:colOff>
      <xdr:row>57</xdr:row>
      <xdr:rowOff>91731</xdr:rowOff>
    </xdr:to>
    <xdr:cxnSp macro="">
      <xdr:nvCxnSpPr>
        <xdr:cNvPr id="349" name="直線コネクタ 348"/>
        <xdr:cNvCxnSpPr/>
      </xdr:nvCxnSpPr>
      <xdr:spPr>
        <a:xfrm flipV="1">
          <a:off x="9639300" y="9815737"/>
          <a:ext cx="838200" cy="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91731</xdr:rowOff>
    </xdr:from>
    <xdr:to>
      <xdr:col>50</xdr:col>
      <xdr:colOff>114300</xdr:colOff>
      <xdr:row>57</xdr:row>
      <xdr:rowOff>117760</xdr:rowOff>
    </xdr:to>
    <xdr:cxnSp macro="">
      <xdr:nvCxnSpPr>
        <xdr:cNvPr id="352" name="直線コネクタ 351"/>
        <xdr:cNvCxnSpPr/>
      </xdr:nvCxnSpPr>
      <xdr:spPr>
        <a:xfrm flipV="1">
          <a:off x="8750300" y="9864381"/>
          <a:ext cx="889000" cy="2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117760</xdr:rowOff>
    </xdr:from>
    <xdr:to>
      <xdr:col>45</xdr:col>
      <xdr:colOff>177800</xdr:colOff>
      <xdr:row>57</xdr:row>
      <xdr:rowOff>124922</xdr:rowOff>
    </xdr:to>
    <xdr:cxnSp macro="">
      <xdr:nvCxnSpPr>
        <xdr:cNvPr id="355" name="直線コネクタ 354"/>
        <xdr:cNvCxnSpPr/>
      </xdr:nvCxnSpPr>
      <xdr:spPr>
        <a:xfrm flipV="1">
          <a:off x="7861300" y="9890410"/>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56015</xdr:rowOff>
    </xdr:from>
    <xdr:to>
      <xdr:col>41</xdr:col>
      <xdr:colOff>50800</xdr:colOff>
      <xdr:row>57</xdr:row>
      <xdr:rowOff>124922</xdr:rowOff>
    </xdr:to>
    <xdr:cxnSp macro="">
      <xdr:nvCxnSpPr>
        <xdr:cNvPr id="358" name="直線コネクタ 357"/>
        <xdr:cNvCxnSpPr/>
      </xdr:nvCxnSpPr>
      <xdr:spPr>
        <a:xfrm>
          <a:off x="6972300" y="9828665"/>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163737</xdr:rowOff>
    </xdr:from>
    <xdr:to>
      <xdr:col>55</xdr:col>
      <xdr:colOff>50800</xdr:colOff>
      <xdr:row>57</xdr:row>
      <xdr:rowOff>93887</xdr:rowOff>
    </xdr:to>
    <xdr:sp macro="" textlink="">
      <xdr:nvSpPr>
        <xdr:cNvPr id="368" name="楕円 367"/>
        <xdr:cNvSpPr/>
      </xdr:nvSpPr>
      <xdr:spPr>
        <a:xfrm>
          <a:off x="10426700" y="97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15164</xdr:rowOff>
    </xdr:from>
    <xdr:ext cx="599010" cy="259045"/>
    <xdr:sp macro="" textlink="">
      <xdr:nvSpPr>
        <xdr:cNvPr id="369" name="普通建設事業費該当値テキスト"/>
        <xdr:cNvSpPr txBox="1"/>
      </xdr:nvSpPr>
      <xdr:spPr>
        <a:xfrm>
          <a:off x="10528300" y="961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40931</xdr:rowOff>
    </xdr:from>
    <xdr:to>
      <xdr:col>50</xdr:col>
      <xdr:colOff>165100</xdr:colOff>
      <xdr:row>57</xdr:row>
      <xdr:rowOff>142531</xdr:rowOff>
    </xdr:to>
    <xdr:sp macro="" textlink="">
      <xdr:nvSpPr>
        <xdr:cNvPr id="370" name="楕円 369"/>
        <xdr:cNvSpPr/>
      </xdr:nvSpPr>
      <xdr:spPr>
        <a:xfrm>
          <a:off x="9588500" y="98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133658</xdr:rowOff>
    </xdr:from>
    <xdr:ext cx="599010" cy="259045"/>
    <xdr:sp macro="" textlink="">
      <xdr:nvSpPr>
        <xdr:cNvPr id="371" name="テキスト ボックス 370"/>
        <xdr:cNvSpPr txBox="1"/>
      </xdr:nvSpPr>
      <xdr:spPr>
        <a:xfrm>
          <a:off x="9339795" y="990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66960</xdr:rowOff>
    </xdr:from>
    <xdr:to>
      <xdr:col>46</xdr:col>
      <xdr:colOff>38100</xdr:colOff>
      <xdr:row>57</xdr:row>
      <xdr:rowOff>168560</xdr:rowOff>
    </xdr:to>
    <xdr:sp macro="" textlink="">
      <xdr:nvSpPr>
        <xdr:cNvPr id="372" name="楕円 371"/>
        <xdr:cNvSpPr/>
      </xdr:nvSpPr>
      <xdr:spPr>
        <a:xfrm>
          <a:off x="8699500" y="98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159687</xdr:rowOff>
    </xdr:from>
    <xdr:ext cx="599010" cy="259045"/>
    <xdr:sp macro="" textlink="">
      <xdr:nvSpPr>
        <xdr:cNvPr id="373" name="テキスト ボックス 372"/>
        <xdr:cNvSpPr txBox="1"/>
      </xdr:nvSpPr>
      <xdr:spPr>
        <a:xfrm>
          <a:off x="8450795" y="993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74122</xdr:rowOff>
    </xdr:from>
    <xdr:to>
      <xdr:col>41</xdr:col>
      <xdr:colOff>101600</xdr:colOff>
      <xdr:row>58</xdr:row>
      <xdr:rowOff>4272</xdr:rowOff>
    </xdr:to>
    <xdr:sp macro="" textlink="">
      <xdr:nvSpPr>
        <xdr:cNvPr id="374" name="楕円 373"/>
        <xdr:cNvSpPr/>
      </xdr:nvSpPr>
      <xdr:spPr>
        <a:xfrm>
          <a:off x="7810500" y="98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166849</xdr:rowOff>
    </xdr:from>
    <xdr:ext cx="599010" cy="259045"/>
    <xdr:sp macro="" textlink="">
      <xdr:nvSpPr>
        <xdr:cNvPr id="375" name="テキスト ボックス 374"/>
        <xdr:cNvSpPr txBox="1"/>
      </xdr:nvSpPr>
      <xdr:spPr>
        <a:xfrm>
          <a:off x="7561795" y="993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5215</xdr:rowOff>
    </xdr:from>
    <xdr:to>
      <xdr:col>36</xdr:col>
      <xdr:colOff>165100</xdr:colOff>
      <xdr:row>57</xdr:row>
      <xdr:rowOff>106815</xdr:rowOff>
    </xdr:to>
    <xdr:sp macro="" textlink="">
      <xdr:nvSpPr>
        <xdr:cNvPr id="376" name="楕円 375"/>
        <xdr:cNvSpPr/>
      </xdr:nvSpPr>
      <xdr:spPr>
        <a:xfrm>
          <a:off x="6921500" y="977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97942</xdr:rowOff>
    </xdr:from>
    <xdr:ext cx="599010" cy="259045"/>
    <xdr:sp macro="" textlink="">
      <xdr:nvSpPr>
        <xdr:cNvPr id="377" name="テキスト ボックス 376"/>
        <xdr:cNvSpPr txBox="1"/>
      </xdr:nvSpPr>
      <xdr:spPr>
        <a:xfrm>
          <a:off x="6672795" y="98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138429</xdr:rowOff>
    </xdr:from>
    <xdr:to>
      <xdr:col>55</xdr:col>
      <xdr:colOff>0</xdr:colOff>
      <xdr:row>79</xdr:row>
      <xdr:rowOff>22902</xdr:rowOff>
    </xdr:to>
    <xdr:cxnSp macro="">
      <xdr:nvCxnSpPr>
        <xdr:cNvPr id="406" name="直線コネクタ 405"/>
        <xdr:cNvCxnSpPr/>
      </xdr:nvCxnSpPr>
      <xdr:spPr>
        <a:xfrm>
          <a:off x="9639300" y="13511529"/>
          <a:ext cx="838200" cy="5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138429</xdr:rowOff>
    </xdr:from>
    <xdr:to>
      <xdr:col>50</xdr:col>
      <xdr:colOff>114300</xdr:colOff>
      <xdr:row>78</xdr:row>
      <xdr:rowOff>156609</xdr:rowOff>
    </xdr:to>
    <xdr:cxnSp macro="">
      <xdr:nvCxnSpPr>
        <xdr:cNvPr id="409" name="直線コネクタ 408"/>
        <xdr:cNvCxnSpPr/>
      </xdr:nvCxnSpPr>
      <xdr:spPr>
        <a:xfrm flipV="1">
          <a:off x="8750300" y="13511529"/>
          <a:ext cx="8890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130510</xdr:rowOff>
    </xdr:from>
    <xdr:to>
      <xdr:col>45</xdr:col>
      <xdr:colOff>177800</xdr:colOff>
      <xdr:row>78</xdr:row>
      <xdr:rowOff>156609</xdr:rowOff>
    </xdr:to>
    <xdr:cxnSp macro="">
      <xdr:nvCxnSpPr>
        <xdr:cNvPr id="412" name="直線コネクタ 411"/>
        <xdr:cNvCxnSpPr/>
      </xdr:nvCxnSpPr>
      <xdr:spPr>
        <a:xfrm>
          <a:off x="7861300" y="13503610"/>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145813</xdr:rowOff>
    </xdr:from>
    <xdr:to>
      <xdr:col>41</xdr:col>
      <xdr:colOff>50800</xdr:colOff>
      <xdr:row>78</xdr:row>
      <xdr:rowOff>130510</xdr:rowOff>
    </xdr:to>
    <xdr:cxnSp macro="">
      <xdr:nvCxnSpPr>
        <xdr:cNvPr id="415" name="直線コネクタ 414"/>
        <xdr:cNvCxnSpPr/>
      </xdr:nvCxnSpPr>
      <xdr:spPr>
        <a:xfrm>
          <a:off x="6972300" y="13347463"/>
          <a:ext cx="889000" cy="1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108218</xdr:rowOff>
    </xdr:from>
    <xdr:ext cx="599010" cy="259045"/>
    <xdr:sp macro="" textlink="">
      <xdr:nvSpPr>
        <xdr:cNvPr id="419" name="テキスト ボックス 418"/>
        <xdr:cNvSpPr txBox="1"/>
      </xdr:nvSpPr>
      <xdr:spPr>
        <a:xfrm>
          <a:off x="6672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143552</xdr:rowOff>
    </xdr:from>
    <xdr:to>
      <xdr:col>55</xdr:col>
      <xdr:colOff>50800</xdr:colOff>
      <xdr:row>79</xdr:row>
      <xdr:rowOff>73702</xdr:rowOff>
    </xdr:to>
    <xdr:sp macro="" textlink="">
      <xdr:nvSpPr>
        <xdr:cNvPr id="425" name="楕円 424"/>
        <xdr:cNvSpPr/>
      </xdr:nvSpPr>
      <xdr:spPr>
        <a:xfrm>
          <a:off x="10426700" y="1351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75792</xdr:rowOff>
    </xdr:from>
    <xdr:ext cx="534377" cy="259045"/>
    <xdr:sp macro="" textlink="">
      <xdr:nvSpPr>
        <xdr:cNvPr id="426" name="普通建設事業費 （ うち新規整備　）該当値テキスト"/>
        <xdr:cNvSpPr txBox="1"/>
      </xdr:nvSpPr>
      <xdr:spPr>
        <a:xfrm>
          <a:off x="10528300" y="134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87629</xdr:rowOff>
    </xdr:from>
    <xdr:to>
      <xdr:col>50</xdr:col>
      <xdr:colOff>165100</xdr:colOff>
      <xdr:row>79</xdr:row>
      <xdr:rowOff>17779</xdr:rowOff>
    </xdr:to>
    <xdr:sp macro="" textlink="">
      <xdr:nvSpPr>
        <xdr:cNvPr id="427" name="楕円 426"/>
        <xdr:cNvSpPr/>
      </xdr:nvSpPr>
      <xdr:spPr>
        <a:xfrm>
          <a:off x="9588500" y="134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8906</xdr:rowOff>
    </xdr:from>
    <xdr:ext cx="534377" cy="259045"/>
    <xdr:sp macro="" textlink="">
      <xdr:nvSpPr>
        <xdr:cNvPr id="428" name="テキスト ボックス 427"/>
        <xdr:cNvSpPr txBox="1"/>
      </xdr:nvSpPr>
      <xdr:spPr>
        <a:xfrm>
          <a:off x="9372111" y="1355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105809</xdr:rowOff>
    </xdr:from>
    <xdr:to>
      <xdr:col>46</xdr:col>
      <xdr:colOff>38100</xdr:colOff>
      <xdr:row>79</xdr:row>
      <xdr:rowOff>35959</xdr:rowOff>
    </xdr:to>
    <xdr:sp macro="" textlink="">
      <xdr:nvSpPr>
        <xdr:cNvPr id="429" name="楕円 428"/>
        <xdr:cNvSpPr/>
      </xdr:nvSpPr>
      <xdr:spPr>
        <a:xfrm>
          <a:off x="8699500" y="134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27086</xdr:rowOff>
    </xdr:from>
    <xdr:ext cx="534377" cy="259045"/>
    <xdr:sp macro="" textlink="">
      <xdr:nvSpPr>
        <xdr:cNvPr id="430" name="テキスト ボックス 429"/>
        <xdr:cNvSpPr txBox="1"/>
      </xdr:nvSpPr>
      <xdr:spPr>
        <a:xfrm>
          <a:off x="8483111" y="1357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79710</xdr:rowOff>
    </xdr:from>
    <xdr:to>
      <xdr:col>41</xdr:col>
      <xdr:colOff>101600</xdr:colOff>
      <xdr:row>79</xdr:row>
      <xdr:rowOff>9860</xdr:rowOff>
    </xdr:to>
    <xdr:sp macro="" textlink="">
      <xdr:nvSpPr>
        <xdr:cNvPr id="431" name="楕円 430"/>
        <xdr:cNvSpPr/>
      </xdr:nvSpPr>
      <xdr:spPr>
        <a:xfrm>
          <a:off x="7810500" y="134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xdr:rowOff>
    </xdr:from>
    <xdr:ext cx="534377" cy="259045"/>
    <xdr:sp macro="" textlink="">
      <xdr:nvSpPr>
        <xdr:cNvPr id="432" name="テキスト ボックス 431"/>
        <xdr:cNvSpPr txBox="1"/>
      </xdr:nvSpPr>
      <xdr:spPr>
        <a:xfrm>
          <a:off x="7594111" y="1354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95013</xdr:rowOff>
    </xdr:from>
    <xdr:to>
      <xdr:col>36</xdr:col>
      <xdr:colOff>165100</xdr:colOff>
      <xdr:row>78</xdr:row>
      <xdr:rowOff>25163</xdr:rowOff>
    </xdr:to>
    <xdr:sp macro="" textlink="">
      <xdr:nvSpPr>
        <xdr:cNvPr id="433" name="楕円 432"/>
        <xdr:cNvSpPr/>
      </xdr:nvSpPr>
      <xdr:spPr>
        <a:xfrm>
          <a:off x="6921500" y="132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41690</xdr:rowOff>
    </xdr:from>
    <xdr:ext cx="599010" cy="259045"/>
    <xdr:sp macro="" textlink="">
      <xdr:nvSpPr>
        <xdr:cNvPr id="434" name="テキスト ボックス 433"/>
        <xdr:cNvSpPr txBox="1"/>
      </xdr:nvSpPr>
      <xdr:spPr>
        <a:xfrm>
          <a:off x="6672795" y="1307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54373</xdr:rowOff>
    </xdr:from>
    <xdr:to>
      <xdr:col>55</xdr:col>
      <xdr:colOff>0</xdr:colOff>
      <xdr:row>97</xdr:row>
      <xdr:rowOff>127122</xdr:rowOff>
    </xdr:to>
    <xdr:cxnSp macro="">
      <xdr:nvCxnSpPr>
        <xdr:cNvPr id="459" name="直線コネクタ 458"/>
        <xdr:cNvCxnSpPr/>
      </xdr:nvCxnSpPr>
      <xdr:spPr>
        <a:xfrm flipV="1">
          <a:off x="9639300" y="16685023"/>
          <a:ext cx="838200" cy="7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127122</xdr:rowOff>
    </xdr:from>
    <xdr:to>
      <xdr:col>50</xdr:col>
      <xdr:colOff>114300</xdr:colOff>
      <xdr:row>97</xdr:row>
      <xdr:rowOff>148332</xdr:rowOff>
    </xdr:to>
    <xdr:cxnSp macro="">
      <xdr:nvCxnSpPr>
        <xdr:cNvPr id="462" name="直線コネクタ 461"/>
        <xdr:cNvCxnSpPr/>
      </xdr:nvCxnSpPr>
      <xdr:spPr>
        <a:xfrm flipV="1">
          <a:off x="8750300" y="16757772"/>
          <a:ext cx="889000" cy="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148332</xdr:rowOff>
    </xdr:from>
    <xdr:to>
      <xdr:col>45</xdr:col>
      <xdr:colOff>177800</xdr:colOff>
      <xdr:row>97</xdr:row>
      <xdr:rowOff>168360</xdr:rowOff>
    </xdr:to>
    <xdr:cxnSp macro="">
      <xdr:nvCxnSpPr>
        <xdr:cNvPr id="465" name="直線コネクタ 464"/>
        <xdr:cNvCxnSpPr/>
      </xdr:nvCxnSpPr>
      <xdr:spPr>
        <a:xfrm flipV="1">
          <a:off x="7861300" y="16778982"/>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168360</xdr:rowOff>
    </xdr:from>
    <xdr:to>
      <xdr:col>41</xdr:col>
      <xdr:colOff>50800</xdr:colOff>
      <xdr:row>98</xdr:row>
      <xdr:rowOff>6051</xdr:rowOff>
    </xdr:to>
    <xdr:cxnSp macro="">
      <xdr:nvCxnSpPr>
        <xdr:cNvPr id="468" name="直線コネクタ 467"/>
        <xdr:cNvCxnSpPr/>
      </xdr:nvCxnSpPr>
      <xdr:spPr>
        <a:xfrm flipV="1">
          <a:off x="6972300" y="16799010"/>
          <a:ext cx="889000" cy="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3573</xdr:rowOff>
    </xdr:from>
    <xdr:to>
      <xdr:col>55</xdr:col>
      <xdr:colOff>50800</xdr:colOff>
      <xdr:row>97</xdr:row>
      <xdr:rowOff>105173</xdr:rowOff>
    </xdr:to>
    <xdr:sp macro="" textlink="">
      <xdr:nvSpPr>
        <xdr:cNvPr id="478" name="楕円 477"/>
        <xdr:cNvSpPr/>
      </xdr:nvSpPr>
      <xdr:spPr>
        <a:xfrm>
          <a:off x="10426700" y="166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26450</xdr:rowOff>
    </xdr:from>
    <xdr:ext cx="599010" cy="259045"/>
    <xdr:sp macro="" textlink="">
      <xdr:nvSpPr>
        <xdr:cNvPr id="479" name="普通建設事業費 （ うち更新整備　）該当値テキスト"/>
        <xdr:cNvSpPr txBox="1"/>
      </xdr:nvSpPr>
      <xdr:spPr>
        <a:xfrm>
          <a:off x="10528300" y="1648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76322</xdr:rowOff>
    </xdr:from>
    <xdr:to>
      <xdr:col>50</xdr:col>
      <xdr:colOff>165100</xdr:colOff>
      <xdr:row>98</xdr:row>
      <xdr:rowOff>6472</xdr:rowOff>
    </xdr:to>
    <xdr:sp macro="" textlink="">
      <xdr:nvSpPr>
        <xdr:cNvPr id="480" name="楕円 479"/>
        <xdr:cNvSpPr/>
      </xdr:nvSpPr>
      <xdr:spPr>
        <a:xfrm>
          <a:off x="9588500" y="167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169049</xdr:rowOff>
    </xdr:from>
    <xdr:ext cx="599010" cy="259045"/>
    <xdr:sp macro="" textlink="">
      <xdr:nvSpPr>
        <xdr:cNvPr id="481" name="テキスト ボックス 480"/>
        <xdr:cNvSpPr txBox="1"/>
      </xdr:nvSpPr>
      <xdr:spPr>
        <a:xfrm>
          <a:off x="9339795" y="1679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97532</xdr:rowOff>
    </xdr:from>
    <xdr:to>
      <xdr:col>46</xdr:col>
      <xdr:colOff>38100</xdr:colOff>
      <xdr:row>98</xdr:row>
      <xdr:rowOff>27682</xdr:rowOff>
    </xdr:to>
    <xdr:sp macro="" textlink="">
      <xdr:nvSpPr>
        <xdr:cNvPr id="482" name="楕円 481"/>
        <xdr:cNvSpPr/>
      </xdr:nvSpPr>
      <xdr:spPr>
        <a:xfrm>
          <a:off x="8699500" y="167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18809</xdr:rowOff>
    </xdr:from>
    <xdr:ext cx="534377" cy="259045"/>
    <xdr:sp macro="" textlink="">
      <xdr:nvSpPr>
        <xdr:cNvPr id="483" name="テキスト ボックス 482"/>
        <xdr:cNvSpPr txBox="1"/>
      </xdr:nvSpPr>
      <xdr:spPr>
        <a:xfrm>
          <a:off x="8483111" y="168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117560</xdr:rowOff>
    </xdr:from>
    <xdr:to>
      <xdr:col>41</xdr:col>
      <xdr:colOff>101600</xdr:colOff>
      <xdr:row>98</xdr:row>
      <xdr:rowOff>47710</xdr:rowOff>
    </xdr:to>
    <xdr:sp macro="" textlink="">
      <xdr:nvSpPr>
        <xdr:cNvPr id="484" name="楕円 483"/>
        <xdr:cNvSpPr/>
      </xdr:nvSpPr>
      <xdr:spPr>
        <a:xfrm>
          <a:off x="7810500" y="167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38837</xdr:rowOff>
    </xdr:from>
    <xdr:ext cx="534377" cy="259045"/>
    <xdr:sp macro="" textlink="">
      <xdr:nvSpPr>
        <xdr:cNvPr id="485" name="テキスト ボックス 484"/>
        <xdr:cNvSpPr txBox="1"/>
      </xdr:nvSpPr>
      <xdr:spPr>
        <a:xfrm>
          <a:off x="7594111" y="168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126701</xdr:rowOff>
    </xdr:from>
    <xdr:to>
      <xdr:col>36</xdr:col>
      <xdr:colOff>165100</xdr:colOff>
      <xdr:row>98</xdr:row>
      <xdr:rowOff>56851</xdr:rowOff>
    </xdr:to>
    <xdr:sp macro="" textlink="">
      <xdr:nvSpPr>
        <xdr:cNvPr id="486" name="楕円 485"/>
        <xdr:cNvSpPr/>
      </xdr:nvSpPr>
      <xdr:spPr>
        <a:xfrm>
          <a:off x="6921500" y="16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47978</xdr:rowOff>
    </xdr:from>
    <xdr:ext cx="534377" cy="259045"/>
    <xdr:sp macro="" textlink="">
      <xdr:nvSpPr>
        <xdr:cNvPr id="487" name="テキスト ボックス 486"/>
        <xdr:cNvSpPr txBox="1"/>
      </xdr:nvSpPr>
      <xdr:spPr>
        <a:xfrm>
          <a:off x="6705111" y="1685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62534</xdr:rowOff>
    </xdr:from>
    <xdr:to>
      <xdr:col>71</xdr:col>
      <xdr:colOff>177800</xdr:colOff>
      <xdr:row>39</xdr:row>
      <xdr:rowOff>98878</xdr:rowOff>
    </xdr:to>
    <xdr:cxnSp macro="">
      <xdr:nvCxnSpPr>
        <xdr:cNvPr id="527" name="直線コネクタ 526"/>
        <xdr:cNvCxnSpPr/>
      </xdr:nvCxnSpPr>
      <xdr:spPr>
        <a:xfrm>
          <a:off x="12814300" y="6749084"/>
          <a:ext cx="889000" cy="3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117539</xdr:rowOff>
    </xdr:from>
    <xdr:ext cx="534377" cy="259045"/>
    <xdr:sp macro="" textlink="">
      <xdr:nvSpPr>
        <xdr:cNvPr id="531" name="テキスト ボックス 530"/>
        <xdr:cNvSpPr txBox="1"/>
      </xdr:nvSpPr>
      <xdr:spPr>
        <a:xfrm>
          <a:off x="12547111" y="680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11734</xdr:rowOff>
    </xdr:from>
    <xdr:to>
      <xdr:col>67</xdr:col>
      <xdr:colOff>101600</xdr:colOff>
      <xdr:row>39</xdr:row>
      <xdr:rowOff>113334</xdr:rowOff>
    </xdr:to>
    <xdr:sp macro="" textlink="">
      <xdr:nvSpPr>
        <xdr:cNvPr id="545" name="楕円 544"/>
        <xdr:cNvSpPr/>
      </xdr:nvSpPr>
      <xdr:spPr>
        <a:xfrm>
          <a:off x="12763500" y="66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129861</xdr:rowOff>
    </xdr:from>
    <xdr:ext cx="534377" cy="259045"/>
    <xdr:sp macro="" textlink="">
      <xdr:nvSpPr>
        <xdr:cNvPr id="546" name="テキスト ボックス 545"/>
        <xdr:cNvSpPr txBox="1"/>
      </xdr:nvSpPr>
      <xdr:spPr>
        <a:xfrm>
          <a:off x="12547111" y="64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154273</xdr:rowOff>
    </xdr:from>
    <xdr:to>
      <xdr:col>85</xdr:col>
      <xdr:colOff>127000</xdr:colOff>
      <xdr:row>75</xdr:row>
      <xdr:rowOff>155908</xdr:rowOff>
    </xdr:to>
    <xdr:cxnSp macro="">
      <xdr:nvCxnSpPr>
        <xdr:cNvPr id="624" name="直線コネクタ 623"/>
        <xdr:cNvCxnSpPr/>
      </xdr:nvCxnSpPr>
      <xdr:spPr>
        <a:xfrm flipV="1">
          <a:off x="15481300" y="13013023"/>
          <a:ext cx="8382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155908</xdr:rowOff>
    </xdr:from>
    <xdr:to>
      <xdr:col>81</xdr:col>
      <xdr:colOff>50800</xdr:colOff>
      <xdr:row>76</xdr:row>
      <xdr:rowOff>9009</xdr:rowOff>
    </xdr:to>
    <xdr:cxnSp macro="">
      <xdr:nvCxnSpPr>
        <xdr:cNvPr id="627" name="直線コネクタ 626"/>
        <xdr:cNvCxnSpPr/>
      </xdr:nvCxnSpPr>
      <xdr:spPr>
        <a:xfrm flipV="1">
          <a:off x="14592300" y="13014658"/>
          <a:ext cx="889000" cy="2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9009</xdr:rowOff>
    </xdr:from>
    <xdr:to>
      <xdr:col>76</xdr:col>
      <xdr:colOff>114300</xdr:colOff>
      <xdr:row>76</xdr:row>
      <xdr:rowOff>19464</xdr:rowOff>
    </xdr:to>
    <xdr:cxnSp macro="">
      <xdr:nvCxnSpPr>
        <xdr:cNvPr id="630" name="直線コネクタ 629"/>
        <xdr:cNvCxnSpPr/>
      </xdr:nvCxnSpPr>
      <xdr:spPr>
        <a:xfrm flipV="1">
          <a:off x="13703300" y="13039209"/>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719</xdr:rowOff>
    </xdr:from>
    <xdr:to>
      <xdr:col>71</xdr:col>
      <xdr:colOff>177800</xdr:colOff>
      <xdr:row>76</xdr:row>
      <xdr:rowOff>19464</xdr:rowOff>
    </xdr:to>
    <xdr:cxnSp macro="">
      <xdr:nvCxnSpPr>
        <xdr:cNvPr id="633" name="直線コネクタ 632"/>
        <xdr:cNvCxnSpPr/>
      </xdr:nvCxnSpPr>
      <xdr:spPr>
        <a:xfrm>
          <a:off x="12814300" y="13030919"/>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158142</xdr:rowOff>
    </xdr:from>
    <xdr:ext cx="599010" cy="259045"/>
    <xdr:sp macro="" textlink="">
      <xdr:nvSpPr>
        <xdr:cNvPr id="637" name="テキスト ボックス 636"/>
        <xdr:cNvSpPr txBox="1"/>
      </xdr:nvSpPr>
      <xdr:spPr>
        <a:xfrm>
          <a:off x="12514795"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103474</xdr:rowOff>
    </xdr:from>
    <xdr:to>
      <xdr:col>85</xdr:col>
      <xdr:colOff>177800</xdr:colOff>
      <xdr:row>76</xdr:row>
      <xdr:rowOff>33623</xdr:rowOff>
    </xdr:to>
    <xdr:sp macro="" textlink="">
      <xdr:nvSpPr>
        <xdr:cNvPr id="643" name="楕円 642"/>
        <xdr:cNvSpPr/>
      </xdr:nvSpPr>
      <xdr:spPr>
        <a:xfrm>
          <a:off x="16268700" y="12962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126351</xdr:rowOff>
    </xdr:from>
    <xdr:ext cx="599010" cy="259045"/>
    <xdr:sp macro="" textlink="">
      <xdr:nvSpPr>
        <xdr:cNvPr id="644" name="公債費該当値テキスト"/>
        <xdr:cNvSpPr txBox="1"/>
      </xdr:nvSpPr>
      <xdr:spPr>
        <a:xfrm>
          <a:off x="16370300" y="1281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105108</xdr:rowOff>
    </xdr:from>
    <xdr:to>
      <xdr:col>81</xdr:col>
      <xdr:colOff>101600</xdr:colOff>
      <xdr:row>76</xdr:row>
      <xdr:rowOff>35257</xdr:rowOff>
    </xdr:to>
    <xdr:sp macro="" textlink="">
      <xdr:nvSpPr>
        <xdr:cNvPr id="645" name="楕円 644"/>
        <xdr:cNvSpPr/>
      </xdr:nvSpPr>
      <xdr:spPr>
        <a:xfrm>
          <a:off x="15430500" y="129638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51785</xdr:rowOff>
    </xdr:from>
    <xdr:ext cx="599010" cy="259045"/>
    <xdr:sp macro="" textlink="">
      <xdr:nvSpPr>
        <xdr:cNvPr id="646" name="テキスト ボックス 645"/>
        <xdr:cNvSpPr txBox="1"/>
      </xdr:nvSpPr>
      <xdr:spPr>
        <a:xfrm>
          <a:off x="15181795" y="1273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129660</xdr:rowOff>
    </xdr:from>
    <xdr:to>
      <xdr:col>76</xdr:col>
      <xdr:colOff>165100</xdr:colOff>
      <xdr:row>76</xdr:row>
      <xdr:rowOff>59810</xdr:rowOff>
    </xdr:to>
    <xdr:sp macro="" textlink="">
      <xdr:nvSpPr>
        <xdr:cNvPr id="647" name="楕円 646"/>
        <xdr:cNvSpPr/>
      </xdr:nvSpPr>
      <xdr:spPr>
        <a:xfrm>
          <a:off x="14541500" y="129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76337</xdr:rowOff>
    </xdr:from>
    <xdr:ext cx="599010" cy="259045"/>
    <xdr:sp macro="" textlink="">
      <xdr:nvSpPr>
        <xdr:cNvPr id="648" name="テキスト ボックス 647"/>
        <xdr:cNvSpPr txBox="1"/>
      </xdr:nvSpPr>
      <xdr:spPr>
        <a:xfrm>
          <a:off x="14292795" y="1276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140114</xdr:rowOff>
    </xdr:from>
    <xdr:to>
      <xdr:col>72</xdr:col>
      <xdr:colOff>38100</xdr:colOff>
      <xdr:row>76</xdr:row>
      <xdr:rowOff>70264</xdr:rowOff>
    </xdr:to>
    <xdr:sp macro="" textlink="">
      <xdr:nvSpPr>
        <xdr:cNvPr id="649" name="楕円 648"/>
        <xdr:cNvSpPr/>
      </xdr:nvSpPr>
      <xdr:spPr>
        <a:xfrm>
          <a:off x="13652500" y="129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86791</xdr:rowOff>
    </xdr:from>
    <xdr:ext cx="599010" cy="259045"/>
    <xdr:sp macro="" textlink="">
      <xdr:nvSpPr>
        <xdr:cNvPr id="650" name="テキスト ボックス 649"/>
        <xdr:cNvSpPr txBox="1"/>
      </xdr:nvSpPr>
      <xdr:spPr>
        <a:xfrm>
          <a:off x="13403795" y="1277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121369</xdr:rowOff>
    </xdr:from>
    <xdr:to>
      <xdr:col>67</xdr:col>
      <xdr:colOff>101600</xdr:colOff>
      <xdr:row>76</xdr:row>
      <xdr:rowOff>51519</xdr:rowOff>
    </xdr:to>
    <xdr:sp macro="" textlink="">
      <xdr:nvSpPr>
        <xdr:cNvPr id="651" name="楕円 650"/>
        <xdr:cNvSpPr/>
      </xdr:nvSpPr>
      <xdr:spPr>
        <a:xfrm>
          <a:off x="12763500" y="129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68046</xdr:rowOff>
    </xdr:from>
    <xdr:ext cx="599010" cy="259045"/>
    <xdr:sp macro="" textlink="">
      <xdr:nvSpPr>
        <xdr:cNvPr id="652" name="テキスト ボックス 651"/>
        <xdr:cNvSpPr txBox="1"/>
      </xdr:nvSpPr>
      <xdr:spPr>
        <a:xfrm>
          <a:off x="12514795" y="1275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69955</xdr:rowOff>
    </xdr:from>
    <xdr:to>
      <xdr:col>85</xdr:col>
      <xdr:colOff>127000</xdr:colOff>
      <xdr:row>98</xdr:row>
      <xdr:rowOff>73687</xdr:rowOff>
    </xdr:to>
    <xdr:cxnSp macro="">
      <xdr:nvCxnSpPr>
        <xdr:cNvPr id="681" name="直線コネクタ 680"/>
        <xdr:cNvCxnSpPr/>
      </xdr:nvCxnSpPr>
      <xdr:spPr>
        <a:xfrm>
          <a:off x="15481300" y="16872055"/>
          <a:ext cx="838200" cy="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25058</xdr:rowOff>
    </xdr:from>
    <xdr:ext cx="534377" cy="259045"/>
    <xdr:sp macro="" textlink="">
      <xdr:nvSpPr>
        <xdr:cNvPr id="682" name="積立金平均値テキスト"/>
        <xdr:cNvSpPr txBox="1"/>
      </xdr:nvSpPr>
      <xdr:spPr>
        <a:xfrm>
          <a:off x="16370300" y="16827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69955</xdr:rowOff>
    </xdr:from>
    <xdr:to>
      <xdr:col>81</xdr:col>
      <xdr:colOff>50800</xdr:colOff>
      <xdr:row>98</xdr:row>
      <xdr:rowOff>92900</xdr:rowOff>
    </xdr:to>
    <xdr:cxnSp macro="">
      <xdr:nvCxnSpPr>
        <xdr:cNvPr id="684" name="直線コネクタ 683"/>
        <xdr:cNvCxnSpPr/>
      </xdr:nvCxnSpPr>
      <xdr:spPr>
        <a:xfrm flipV="1">
          <a:off x="14592300" y="16872055"/>
          <a:ext cx="889000" cy="2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78823</xdr:rowOff>
    </xdr:from>
    <xdr:to>
      <xdr:col>76</xdr:col>
      <xdr:colOff>114300</xdr:colOff>
      <xdr:row>98</xdr:row>
      <xdr:rowOff>92900</xdr:rowOff>
    </xdr:to>
    <xdr:cxnSp macro="">
      <xdr:nvCxnSpPr>
        <xdr:cNvPr id="687" name="直線コネクタ 686"/>
        <xdr:cNvCxnSpPr/>
      </xdr:nvCxnSpPr>
      <xdr:spPr>
        <a:xfrm>
          <a:off x="13703300" y="16880923"/>
          <a:ext cx="889000" cy="1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78823</xdr:rowOff>
    </xdr:from>
    <xdr:to>
      <xdr:col>71</xdr:col>
      <xdr:colOff>177800</xdr:colOff>
      <xdr:row>99</xdr:row>
      <xdr:rowOff>7902</xdr:rowOff>
    </xdr:to>
    <xdr:cxnSp macro="">
      <xdr:nvCxnSpPr>
        <xdr:cNvPr id="690" name="直線コネクタ 689"/>
        <xdr:cNvCxnSpPr/>
      </xdr:nvCxnSpPr>
      <xdr:spPr>
        <a:xfrm flipV="1">
          <a:off x="12814300" y="16880923"/>
          <a:ext cx="889000" cy="10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155153</xdr:rowOff>
    </xdr:from>
    <xdr:ext cx="534377" cy="259045"/>
    <xdr:sp macro="" textlink="">
      <xdr:nvSpPr>
        <xdr:cNvPr id="692" name="テキスト ボックス 691"/>
        <xdr:cNvSpPr txBox="1"/>
      </xdr:nvSpPr>
      <xdr:spPr>
        <a:xfrm>
          <a:off x="13436111" y="169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20787</xdr:rowOff>
    </xdr:from>
    <xdr:ext cx="534377" cy="259045"/>
    <xdr:sp macro="" textlink="">
      <xdr:nvSpPr>
        <xdr:cNvPr id="694" name="テキスト ボックス 693"/>
        <xdr:cNvSpPr txBox="1"/>
      </xdr:nvSpPr>
      <xdr:spPr>
        <a:xfrm>
          <a:off x="12547111" y="16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22887</xdr:rowOff>
    </xdr:from>
    <xdr:to>
      <xdr:col>85</xdr:col>
      <xdr:colOff>177800</xdr:colOff>
      <xdr:row>98</xdr:row>
      <xdr:rowOff>124487</xdr:rowOff>
    </xdr:to>
    <xdr:sp macro="" textlink="">
      <xdr:nvSpPr>
        <xdr:cNvPr id="700" name="楕円 699"/>
        <xdr:cNvSpPr/>
      </xdr:nvSpPr>
      <xdr:spPr>
        <a:xfrm>
          <a:off x="16268700" y="168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45764</xdr:rowOff>
    </xdr:from>
    <xdr:ext cx="599010" cy="259045"/>
    <xdr:sp macro="" textlink="">
      <xdr:nvSpPr>
        <xdr:cNvPr id="701" name="積立金該当値テキスト"/>
        <xdr:cNvSpPr txBox="1"/>
      </xdr:nvSpPr>
      <xdr:spPr>
        <a:xfrm>
          <a:off x="16370300" y="1667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19155</xdr:rowOff>
    </xdr:from>
    <xdr:to>
      <xdr:col>81</xdr:col>
      <xdr:colOff>101600</xdr:colOff>
      <xdr:row>98</xdr:row>
      <xdr:rowOff>120755</xdr:rowOff>
    </xdr:to>
    <xdr:sp macro="" textlink="">
      <xdr:nvSpPr>
        <xdr:cNvPr id="702" name="楕円 701"/>
        <xdr:cNvSpPr/>
      </xdr:nvSpPr>
      <xdr:spPr>
        <a:xfrm>
          <a:off x="15430500" y="168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111882</xdr:rowOff>
    </xdr:from>
    <xdr:ext cx="599010" cy="259045"/>
    <xdr:sp macro="" textlink="">
      <xdr:nvSpPr>
        <xdr:cNvPr id="703" name="テキスト ボックス 702"/>
        <xdr:cNvSpPr txBox="1"/>
      </xdr:nvSpPr>
      <xdr:spPr>
        <a:xfrm>
          <a:off x="15181795" y="169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42100</xdr:rowOff>
    </xdr:from>
    <xdr:to>
      <xdr:col>76</xdr:col>
      <xdr:colOff>165100</xdr:colOff>
      <xdr:row>98</xdr:row>
      <xdr:rowOff>143700</xdr:rowOff>
    </xdr:to>
    <xdr:sp macro="" textlink="">
      <xdr:nvSpPr>
        <xdr:cNvPr id="704" name="楕円 703"/>
        <xdr:cNvSpPr/>
      </xdr:nvSpPr>
      <xdr:spPr>
        <a:xfrm>
          <a:off x="14541500" y="168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160227</xdr:rowOff>
    </xdr:from>
    <xdr:ext cx="534377" cy="259045"/>
    <xdr:sp macro="" textlink="">
      <xdr:nvSpPr>
        <xdr:cNvPr id="705" name="テキスト ボックス 704"/>
        <xdr:cNvSpPr txBox="1"/>
      </xdr:nvSpPr>
      <xdr:spPr>
        <a:xfrm>
          <a:off x="14325111" y="166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28023</xdr:rowOff>
    </xdr:from>
    <xdr:to>
      <xdr:col>72</xdr:col>
      <xdr:colOff>38100</xdr:colOff>
      <xdr:row>98</xdr:row>
      <xdr:rowOff>129623</xdr:rowOff>
    </xdr:to>
    <xdr:sp macro="" textlink="">
      <xdr:nvSpPr>
        <xdr:cNvPr id="706" name="楕円 705"/>
        <xdr:cNvSpPr/>
      </xdr:nvSpPr>
      <xdr:spPr>
        <a:xfrm>
          <a:off x="13652500" y="168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146150</xdr:rowOff>
    </xdr:from>
    <xdr:ext cx="599010" cy="259045"/>
    <xdr:sp macro="" textlink="">
      <xdr:nvSpPr>
        <xdr:cNvPr id="707" name="テキスト ボックス 706"/>
        <xdr:cNvSpPr txBox="1"/>
      </xdr:nvSpPr>
      <xdr:spPr>
        <a:xfrm>
          <a:off x="13403795" y="1660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128552</xdr:rowOff>
    </xdr:from>
    <xdr:to>
      <xdr:col>67</xdr:col>
      <xdr:colOff>101600</xdr:colOff>
      <xdr:row>99</xdr:row>
      <xdr:rowOff>58702</xdr:rowOff>
    </xdr:to>
    <xdr:sp macro="" textlink="">
      <xdr:nvSpPr>
        <xdr:cNvPr id="708" name="楕円 707"/>
        <xdr:cNvSpPr/>
      </xdr:nvSpPr>
      <xdr:spPr>
        <a:xfrm>
          <a:off x="12763500" y="169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49829</xdr:rowOff>
    </xdr:from>
    <xdr:ext cx="534377" cy="259045"/>
    <xdr:sp macro="" textlink="">
      <xdr:nvSpPr>
        <xdr:cNvPr id="709" name="テキスト ボックス 708"/>
        <xdr:cNvSpPr txBox="1"/>
      </xdr:nvSpPr>
      <xdr:spPr>
        <a:xfrm>
          <a:off x="12547111" y="1702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59165</xdr:rowOff>
    </xdr:from>
    <xdr:to>
      <xdr:col>116</xdr:col>
      <xdr:colOff>63500</xdr:colOff>
      <xdr:row>38</xdr:row>
      <xdr:rowOff>73361</xdr:rowOff>
    </xdr:to>
    <xdr:cxnSp macro="">
      <xdr:nvCxnSpPr>
        <xdr:cNvPr id="736" name="直線コネクタ 735"/>
        <xdr:cNvCxnSpPr/>
      </xdr:nvCxnSpPr>
      <xdr:spPr>
        <a:xfrm flipV="1">
          <a:off x="21323300" y="6574265"/>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63852</xdr:rowOff>
    </xdr:from>
    <xdr:ext cx="378565" cy="259045"/>
    <xdr:sp macro="" textlink="">
      <xdr:nvSpPr>
        <xdr:cNvPr id="737" name="投資及び出資金平均値テキスト"/>
        <xdr:cNvSpPr txBox="1"/>
      </xdr:nvSpPr>
      <xdr:spPr>
        <a:xfrm>
          <a:off x="22212300" y="6578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26681</xdr:rowOff>
    </xdr:from>
    <xdr:to>
      <xdr:col>111</xdr:col>
      <xdr:colOff>177800</xdr:colOff>
      <xdr:row>38</xdr:row>
      <xdr:rowOff>73361</xdr:rowOff>
    </xdr:to>
    <xdr:cxnSp macro="">
      <xdr:nvCxnSpPr>
        <xdr:cNvPr id="739" name="直線コネクタ 738"/>
        <xdr:cNvCxnSpPr/>
      </xdr:nvCxnSpPr>
      <xdr:spPr>
        <a:xfrm>
          <a:off x="20434300" y="6541781"/>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6405</xdr:rowOff>
    </xdr:from>
    <xdr:ext cx="378565" cy="259045"/>
    <xdr:sp macro="" textlink="">
      <xdr:nvSpPr>
        <xdr:cNvPr id="741" name="テキスト ボックス 740"/>
        <xdr:cNvSpPr txBox="1"/>
      </xdr:nvSpPr>
      <xdr:spPr>
        <a:xfrm>
          <a:off x="21134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23754</xdr:rowOff>
    </xdr:from>
    <xdr:to>
      <xdr:col>107</xdr:col>
      <xdr:colOff>50800</xdr:colOff>
      <xdr:row>38</xdr:row>
      <xdr:rowOff>26681</xdr:rowOff>
    </xdr:to>
    <xdr:cxnSp macro="">
      <xdr:nvCxnSpPr>
        <xdr:cNvPr id="742" name="直線コネクタ 741"/>
        <xdr:cNvCxnSpPr/>
      </xdr:nvCxnSpPr>
      <xdr:spPr>
        <a:xfrm>
          <a:off x="19545300" y="6538854"/>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170540</xdr:rowOff>
    </xdr:from>
    <xdr:ext cx="378565" cy="259045"/>
    <xdr:sp macro="" textlink="">
      <xdr:nvSpPr>
        <xdr:cNvPr id="744" name="テキスト ボックス 743"/>
        <xdr:cNvSpPr txBox="1"/>
      </xdr:nvSpPr>
      <xdr:spPr>
        <a:xfrm>
          <a:off x="20245017" y="668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23754</xdr:rowOff>
    </xdr:from>
    <xdr:to>
      <xdr:col>102</xdr:col>
      <xdr:colOff>114300</xdr:colOff>
      <xdr:row>38</xdr:row>
      <xdr:rowOff>76309</xdr:rowOff>
    </xdr:to>
    <xdr:cxnSp macro="">
      <xdr:nvCxnSpPr>
        <xdr:cNvPr id="745" name="直線コネクタ 744"/>
        <xdr:cNvCxnSpPr/>
      </xdr:nvCxnSpPr>
      <xdr:spPr>
        <a:xfrm flipV="1">
          <a:off x="18656300" y="6538854"/>
          <a:ext cx="8890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160619</xdr:rowOff>
    </xdr:from>
    <xdr:ext cx="378565" cy="259045"/>
    <xdr:sp macro="" textlink="">
      <xdr:nvSpPr>
        <xdr:cNvPr id="747" name="テキスト ボックス 746"/>
        <xdr:cNvSpPr txBox="1"/>
      </xdr:nvSpPr>
      <xdr:spPr>
        <a:xfrm>
          <a:off x="19356017" y="6675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5170</xdr:rowOff>
    </xdr:from>
    <xdr:ext cx="378565" cy="259045"/>
    <xdr:sp macro="" textlink="">
      <xdr:nvSpPr>
        <xdr:cNvPr id="749" name="テキスト ボックス 748"/>
        <xdr:cNvSpPr txBox="1"/>
      </xdr:nvSpPr>
      <xdr:spPr>
        <a:xfrm>
          <a:off x="18467017" y="669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8365</xdr:rowOff>
    </xdr:from>
    <xdr:to>
      <xdr:col>116</xdr:col>
      <xdr:colOff>114300</xdr:colOff>
      <xdr:row>38</xdr:row>
      <xdr:rowOff>109965</xdr:rowOff>
    </xdr:to>
    <xdr:sp macro="" textlink="">
      <xdr:nvSpPr>
        <xdr:cNvPr id="755" name="楕円 754"/>
        <xdr:cNvSpPr/>
      </xdr:nvSpPr>
      <xdr:spPr>
        <a:xfrm>
          <a:off x="22110700" y="65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139191</xdr:rowOff>
    </xdr:from>
    <xdr:ext cx="469744" cy="259045"/>
    <xdr:sp macro="" textlink="">
      <xdr:nvSpPr>
        <xdr:cNvPr id="756" name="投資及び出資金該当値テキスト"/>
        <xdr:cNvSpPr txBox="1"/>
      </xdr:nvSpPr>
      <xdr:spPr>
        <a:xfrm>
          <a:off x="22212300" y="63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22561</xdr:rowOff>
    </xdr:from>
    <xdr:to>
      <xdr:col>112</xdr:col>
      <xdr:colOff>38100</xdr:colOff>
      <xdr:row>38</xdr:row>
      <xdr:rowOff>124161</xdr:rowOff>
    </xdr:to>
    <xdr:sp macro="" textlink="">
      <xdr:nvSpPr>
        <xdr:cNvPr id="757" name="楕円 756"/>
        <xdr:cNvSpPr/>
      </xdr:nvSpPr>
      <xdr:spPr>
        <a:xfrm>
          <a:off x="21272500" y="65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140687</xdr:rowOff>
    </xdr:from>
    <xdr:ext cx="469744" cy="259045"/>
    <xdr:sp macro="" textlink="">
      <xdr:nvSpPr>
        <xdr:cNvPr id="758" name="テキスト ボックス 757"/>
        <xdr:cNvSpPr txBox="1"/>
      </xdr:nvSpPr>
      <xdr:spPr>
        <a:xfrm>
          <a:off x="21088428" y="631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147330</xdr:rowOff>
    </xdr:from>
    <xdr:to>
      <xdr:col>107</xdr:col>
      <xdr:colOff>101600</xdr:colOff>
      <xdr:row>38</xdr:row>
      <xdr:rowOff>77481</xdr:rowOff>
    </xdr:to>
    <xdr:sp macro="" textlink="">
      <xdr:nvSpPr>
        <xdr:cNvPr id="759" name="楕円 758"/>
        <xdr:cNvSpPr/>
      </xdr:nvSpPr>
      <xdr:spPr>
        <a:xfrm>
          <a:off x="20383500" y="64909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94007</xdr:rowOff>
    </xdr:from>
    <xdr:ext cx="469744" cy="259045"/>
    <xdr:sp macro="" textlink="">
      <xdr:nvSpPr>
        <xdr:cNvPr id="760" name="テキスト ボックス 759"/>
        <xdr:cNvSpPr txBox="1"/>
      </xdr:nvSpPr>
      <xdr:spPr>
        <a:xfrm>
          <a:off x="20199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144404</xdr:rowOff>
    </xdr:from>
    <xdr:to>
      <xdr:col>102</xdr:col>
      <xdr:colOff>165100</xdr:colOff>
      <xdr:row>38</xdr:row>
      <xdr:rowOff>74554</xdr:rowOff>
    </xdr:to>
    <xdr:sp macro="" textlink="">
      <xdr:nvSpPr>
        <xdr:cNvPr id="761" name="楕円 760"/>
        <xdr:cNvSpPr/>
      </xdr:nvSpPr>
      <xdr:spPr>
        <a:xfrm>
          <a:off x="19494500" y="64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91081</xdr:rowOff>
    </xdr:from>
    <xdr:ext cx="469744" cy="259045"/>
    <xdr:sp macro="" textlink="">
      <xdr:nvSpPr>
        <xdr:cNvPr id="762" name="テキスト ボックス 761"/>
        <xdr:cNvSpPr txBox="1"/>
      </xdr:nvSpPr>
      <xdr:spPr>
        <a:xfrm>
          <a:off x="19310428" y="626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25509</xdr:rowOff>
    </xdr:from>
    <xdr:to>
      <xdr:col>98</xdr:col>
      <xdr:colOff>38100</xdr:colOff>
      <xdr:row>38</xdr:row>
      <xdr:rowOff>127109</xdr:rowOff>
    </xdr:to>
    <xdr:sp macro="" textlink="">
      <xdr:nvSpPr>
        <xdr:cNvPr id="763" name="楕円 762"/>
        <xdr:cNvSpPr/>
      </xdr:nvSpPr>
      <xdr:spPr>
        <a:xfrm>
          <a:off x="18605500" y="654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143636</xdr:rowOff>
    </xdr:from>
    <xdr:ext cx="469744" cy="259045"/>
    <xdr:sp macro="" textlink="">
      <xdr:nvSpPr>
        <xdr:cNvPr id="764" name="テキスト ボックス 763"/>
        <xdr:cNvSpPr txBox="1"/>
      </xdr:nvSpPr>
      <xdr:spPr>
        <a:xfrm>
          <a:off x="18421428" y="631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66018</xdr:rowOff>
    </xdr:from>
    <xdr:to>
      <xdr:col>116</xdr:col>
      <xdr:colOff>63500</xdr:colOff>
      <xdr:row>58</xdr:row>
      <xdr:rowOff>68130</xdr:rowOff>
    </xdr:to>
    <xdr:cxnSp macro="">
      <xdr:nvCxnSpPr>
        <xdr:cNvPr id="791" name="直線コネクタ 790"/>
        <xdr:cNvCxnSpPr/>
      </xdr:nvCxnSpPr>
      <xdr:spPr>
        <a:xfrm flipV="1">
          <a:off x="21323300" y="10010118"/>
          <a:ext cx="8382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68130</xdr:rowOff>
    </xdr:from>
    <xdr:to>
      <xdr:col>111</xdr:col>
      <xdr:colOff>177800</xdr:colOff>
      <xdr:row>58</xdr:row>
      <xdr:rowOff>69703</xdr:rowOff>
    </xdr:to>
    <xdr:cxnSp macro="">
      <xdr:nvCxnSpPr>
        <xdr:cNvPr id="794" name="直線コネクタ 793"/>
        <xdr:cNvCxnSpPr/>
      </xdr:nvCxnSpPr>
      <xdr:spPr>
        <a:xfrm flipV="1">
          <a:off x="20434300" y="10012230"/>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69703</xdr:rowOff>
    </xdr:from>
    <xdr:to>
      <xdr:col>107</xdr:col>
      <xdr:colOff>50800</xdr:colOff>
      <xdr:row>58</xdr:row>
      <xdr:rowOff>70709</xdr:rowOff>
    </xdr:to>
    <xdr:cxnSp macro="">
      <xdr:nvCxnSpPr>
        <xdr:cNvPr id="797" name="直線コネクタ 796"/>
        <xdr:cNvCxnSpPr/>
      </xdr:nvCxnSpPr>
      <xdr:spPr>
        <a:xfrm flipV="1">
          <a:off x="19545300" y="1001380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130339</xdr:rowOff>
    </xdr:from>
    <xdr:ext cx="469744" cy="259045"/>
    <xdr:sp macro="" textlink="">
      <xdr:nvSpPr>
        <xdr:cNvPr id="799" name="テキスト ボックス 798"/>
        <xdr:cNvSpPr txBox="1"/>
      </xdr:nvSpPr>
      <xdr:spPr>
        <a:xfrm>
          <a:off x="20199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70709</xdr:rowOff>
    </xdr:from>
    <xdr:to>
      <xdr:col>102</xdr:col>
      <xdr:colOff>114300</xdr:colOff>
      <xdr:row>58</xdr:row>
      <xdr:rowOff>72117</xdr:rowOff>
    </xdr:to>
    <xdr:cxnSp macro="">
      <xdr:nvCxnSpPr>
        <xdr:cNvPr id="800" name="直線コネクタ 799"/>
        <xdr:cNvCxnSpPr/>
      </xdr:nvCxnSpPr>
      <xdr:spPr>
        <a:xfrm flipV="1">
          <a:off x="18656300" y="10014809"/>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15218</xdr:rowOff>
    </xdr:from>
    <xdr:to>
      <xdr:col>116</xdr:col>
      <xdr:colOff>114300</xdr:colOff>
      <xdr:row>58</xdr:row>
      <xdr:rowOff>116818</xdr:rowOff>
    </xdr:to>
    <xdr:sp macro="" textlink="">
      <xdr:nvSpPr>
        <xdr:cNvPr id="810" name="楕円 809"/>
        <xdr:cNvSpPr/>
      </xdr:nvSpPr>
      <xdr:spPr>
        <a:xfrm>
          <a:off x="22110700" y="99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138175</xdr:rowOff>
    </xdr:from>
    <xdr:ext cx="469744" cy="259045"/>
    <xdr:sp macro="" textlink="">
      <xdr:nvSpPr>
        <xdr:cNvPr id="811" name="貸付金該当値テキスト"/>
        <xdr:cNvSpPr txBox="1"/>
      </xdr:nvSpPr>
      <xdr:spPr>
        <a:xfrm>
          <a:off x="22212300" y="99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17330</xdr:rowOff>
    </xdr:from>
    <xdr:to>
      <xdr:col>112</xdr:col>
      <xdr:colOff>38100</xdr:colOff>
      <xdr:row>58</xdr:row>
      <xdr:rowOff>118930</xdr:rowOff>
    </xdr:to>
    <xdr:sp macro="" textlink="">
      <xdr:nvSpPr>
        <xdr:cNvPr id="812" name="楕円 811"/>
        <xdr:cNvSpPr/>
      </xdr:nvSpPr>
      <xdr:spPr>
        <a:xfrm>
          <a:off x="21272500" y="99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110057</xdr:rowOff>
    </xdr:from>
    <xdr:ext cx="469744" cy="259045"/>
    <xdr:sp macro="" textlink="">
      <xdr:nvSpPr>
        <xdr:cNvPr id="813" name="テキスト ボックス 812"/>
        <xdr:cNvSpPr txBox="1"/>
      </xdr:nvSpPr>
      <xdr:spPr>
        <a:xfrm>
          <a:off x="21088428" y="100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18903</xdr:rowOff>
    </xdr:from>
    <xdr:to>
      <xdr:col>107</xdr:col>
      <xdr:colOff>101600</xdr:colOff>
      <xdr:row>58</xdr:row>
      <xdr:rowOff>120503</xdr:rowOff>
    </xdr:to>
    <xdr:sp macro="" textlink="">
      <xdr:nvSpPr>
        <xdr:cNvPr id="814" name="楕円 813"/>
        <xdr:cNvSpPr/>
      </xdr:nvSpPr>
      <xdr:spPr>
        <a:xfrm>
          <a:off x="20383500" y="99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137030</xdr:rowOff>
    </xdr:from>
    <xdr:ext cx="469744" cy="259045"/>
    <xdr:sp macro="" textlink="">
      <xdr:nvSpPr>
        <xdr:cNvPr id="815" name="テキスト ボックス 814"/>
        <xdr:cNvSpPr txBox="1"/>
      </xdr:nvSpPr>
      <xdr:spPr>
        <a:xfrm>
          <a:off x="20199428" y="97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19909</xdr:rowOff>
    </xdr:from>
    <xdr:to>
      <xdr:col>102</xdr:col>
      <xdr:colOff>165100</xdr:colOff>
      <xdr:row>58</xdr:row>
      <xdr:rowOff>121509</xdr:rowOff>
    </xdr:to>
    <xdr:sp macro="" textlink="">
      <xdr:nvSpPr>
        <xdr:cNvPr id="816" name="楕円 815"/>
        <xdr:cNvSpPr/>
      </xdr:nvSpPr>
      <xdr:spPr>
        <a:xfrm>
          <a:off x="194945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112636</xdr:rowOff>
    </xdr:from>
    <xdr:ext cx="469744" cy="259045"/>
    <xdr:sp macro="" textlink="">
      <xdr:nvSpPr>
        <xdr:cNvPr id="817" name="テキスト ボックス 816"/>
        <xdr:cNvSpPr txBox="1"/>
      </xdr:nvSpPr>
      <xdr:spPr>
        <a:xfrm>
          <a:off x="19310428" y="100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21317</xdr:rowOff>
    </xdr:from>
    <xdr:to>
      <xdr:col>98</xdr:col>
      <xdr:colOff>38100</xdr:colOff>
      <xdr:row>58</xdr:row>
      <xdr:rowOff>122917</xdr:rowOff>
    </xdr:to>
    <xdr:sp macro="" textlink="">
      <xdr:nvSpPr>
        <xdr:cNvPr id="818" name="楕円 817"/>
        <xdr:cNvSpPr/>
      </xdr:nvSpPr>
      <xdr:spPr>
        <a:xfrm>
          <a:off x="18605500" y="99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114044</xdr:rowOff>
    </xdr:from>
    <xdr:ext cx="469744" cy="259045"/>
    <xdr:sp macro="" textlink="">
      <xdr:nvSpPr>
        <xdr:cNvPr id="819" name="テキスト ボックス 818"/>
        <xdr:cNvSpPr txBox="1"/>
      </xdr:nvSpPr>
      <xdr:spPr>
        <a:xfrm>
          <a:off x="18421428" y="1005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16993</xdr:rowOff>
    </xdr:from>
    <xdr:to>
      <xdr:col>116</xdr:col>
      <xdr:colOff>63500</xdr:colOff>
      <xdr:row>76</xdr:row>
      <xdr:rowOff>64336</xdr:rowOff>
    </xdr:to>
    <xdr:cxnSp macro="">
      <xdr:nvCxnSpPr>
        <xdr:cNvPr id="846" name="直線コネクタ 845"/>
        <xdr:cNvCxnSpPr/>
      </xdr:nvCxnSpPr>
      <xdr:spPr>
        <a:xfrm flipV="1">
          <a:off x="21323300" y="13047193"/>
          <a:ext cx="838200" cy="4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64336</xdr:rowOff>
    </xdr:from>
    <xdr:to>
      <xdr:col>111</xdr:col>
      <xdr:colOff>177800</xdr:colOff>
      <xdr:row>76</xdr:row>
      <xdr:rowOff>83190</xdr:rowOff>
    </xdr:to>
    <xdr:cxnSp macro="">
      <xdr:nvCxnSpPr>
        <xdr:cNvPr id="849" name="直線コネクタ 848"/>
        <xdr:cNvCxnSpPr/>
      </xdr:nvCxnSpPr>
      <xdr:spPr>
        <a:xfrm flipV="1">
          <a:off x="20434300" y="13094536"/>
          <a:ext cx="889000" cy="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59672</xdr:rowOff>
    </xdr:from>
    <xdr:to>
      <xdr:col>107</xdr:col>
      <xdr:colOff>50800</xdr:colOff>
      <xdr:row>76</xdr:row>
      <xdr:rowOff>83190</xdr:rowOff>
    </xdr:to>
    <xdr:cxnSp macro="">
      <xdr:nvCxnSpPr>
        <xdr:cNvPr id="852" name="直線コネクタ 851"/>
        <xdr:cNvCxnSpPr/>
      </xdr:nvCxnSpPr>
      <xdr:spPr>
        <a:xfrm>
          <a:off x="19545300" y="13089872"/>
          <a:ext cx="889000" cy="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59672</xdr:rowOff>
    </xdr:from>
    <xdr:to>
      <xdr:col>102</xdr:col>
      <xdr:colOff>114300</xdr:colOff>
      <xdr:row>76</xdr:row>
      <xdr:rowOff>75701</xdr:rowOff>
    </xdr:to>
    <xdr:cxnSp macro="">
      <xdr:nvCxnSpPr>
        <xdr:cNvPr id="855" name="直線コネクタ 854"/>
        <xdr:cNvCxnSpPr/>
      </xdr:nvCxnSpPr>
      <xdr:spPr>
        <a:xfrm flipV="1">
          <a:off x="18656300" y="13089872"/>
          <a:ext cx="8890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74846</xdr:rowOff>
    </xdr:from>
    <xdr:ext cx="599010" cy="259045"/>
    <xdr:sp macro="" textlink="">
      <xdr:nvSpPr>
        <xdr:cNvPr id="859" name="テキスト ボックス 858"/>
        <xdr:cNvSpPr txBox="1"/>
      </xdr:nvSpPr>
      <xdr:spPr>
        <a:xfrm>
          <a:off x="18356795" y="127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137642</xdr:rowOff>
    </xdr:from>
    <xdr:to>
      <xdr:col>116</xdr:col>
      <xdr:colOff>114300</xdr:colOff>
      <xdr:row>76</xdr:row>
      <xdr:rowOff>67791</xdr:rowOff>
    </xdr:to>
    <xdr:sp macro="" textlink="">
      <xdr:nvSpPr>
        <xdr:cNvPr id="865" name="楕円 864"/>
        <xdr:cNvSpPr/>
      </xdr:nvSpPr>
      <xdr:spPr>
        <a:xfrm>
          <a:off x="22110700" y="129963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116070</xdr:rowOff>
    </xdr:from>
    <xdr:ext cx="599010" cy="259045"/>
    <xdr:sp macro="" textlink="">
      <xdr:nvSpPr>
        <xdr:cNvPr id="866" name="繰出金該当値テキスト"/>
        <xdr:cNvSpPr txBox="1"/>
      </xdr:nvSpPr>
      <xdr:spPr>
        <a:xfrm>
          <a:off x="22212300" y="1297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13536</xdr:rowOff>
    </xdr:from>
    <xdr:to>
      <xdr:col>112</xdr:col>
      <xdr:colOff>38100</xdr:colOff>
      <xdr:row>76</xdr:row>
      <xdr:rowOff>115136</xdr:rowOff>
    </xdr:to>
    <xdr:sp macro="" textlink="">
      <xdr:nvSpPr>
        <xdr:cNvPr id="867" name="楕円 866"/>
        <xdr:cNvSpPr/>
      </xdr:nvSpPr>
      <xdr:spPr>
        <a:xfrm>
          <a:off x="21272500" y="130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106263</xdr:rowOff>
    </xdr:from>
    <xdr:ext cx="534377" cy="259045"/>
    <xdr:sp macro="" textlink="">
      <xdr:nvSpPr>
        <xdr:cNvPr id="868" name="テキスト ボックス 867"/>
        <xdr:cNvSpPr txBox="1"/>
      </xdr:nvSpPr>
      <xdr:spPr>
        <a:xfrm>
          <a:off x="21056111" y="1313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32390</xdr:rowOff>
    </xdr:from>
    <xdr:to>
      <xdr:col>107</xdr:col>
      <xdr:colOff>101600</xdr:colOff>
      <xdr:row>76</xdr:row>
      <xdr:rowOff>133990</xdr:rowOff>
    </xdr:to>
    <xdr:sp macro="" textlink="">
      <xdr:nvSpPr>
        <xdr:cNvPr id="869" name="楕円 868"/>
        <xdr:cNvSpPr/>
      </xdr:nvSpPr>
      <xdr:spPr>
        <a:xfrm>
          <a:off x="20383500" y="130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125117</xdr:rowOff>
    </xdr:from>
    <xdr:ext cx="534377" cy="259045"/>
    <xdr:sp macro="" textlink="">
      <xdr:nvSpPr>
        <xdr:cNvPr id="870" name="テキスト ボックス 869"/>
        <xdr:cNvSpPr txBox="1"/>
      </xdr:nvSpPr>
      <xdr:spPr>
        <a:xfrm>
          <a:off x="20167111" y="1315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8872</xdr:rowOff>
    </xdr:from>
    <xdr:to>
      <xdr:col>102</xdr:col>
      <xdr:colOff>165100</xdr:colOff>
      <xdr:row>76</xdr:row>
      <xdr:rowOff>110472</xdr:rowOff>
    </xdr:to>
    <xdr:sp macro="" textlink="">
      <xdr:nvSpPr>
        <xdr:cNvPr id="871" name="楕円 870"/>
        <xdr:cNvSpPr/>
      </xdr:nvSpPr>
      <xdr:spPr>
        <a:xfrm>
          <a:off x="19494500" y="130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101599</xdr:rowOff>
    </xdr:from>
    <xdr:ext cx="534377" cy="259045"/>
    <xdr:sp macro="" textlink="">
      <xdr:nvSpPr>
        <xdr:cNvPr id="872" name="テキスト ボックス 871"/>
        <xdr:cNvSpPr txBox="1"/>
      </xdr:nvSpPr>
      <xdr:spPr>
        <a:xfrm>
          <a:off x="19278111" y="1313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24901</xdr:rowOff>
    </xdr:from>
    <xdr:to>
      <xdr:col>98</xdr:col>
      <xdr:colOff>38100</xdr:colOff>
      <xdr:row>76</xdr:row>
      <xdr:rowOff>126501</xdr:rowOff>
    </xdr:to>
    <xdr:sp macro="" textlink="">
      <xdr:nvSpPr>
        <xdr:cNvPr id="873" name="楕円 872"/>
        <xdr:cNvSpPr/>
      </xdr:nvSpPr>
      <xdr:spPr>
        <a:xfrm>
          <a:off x="18605500" y="130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117628</xdr:rowOff>
    </xdr:from>
    <xdr:ext cx="534377" cy="259045"/>
    <xdr:sp macro="" textlink="">
      <xdr:nvSpPr>
        <xdr:cNvPr id="874" name="テキスト ボックス 873"/>
        <xdr:cNvSpPr txBox="1"/>
      </xdr:nvSpPr>
      <xdr:spPr>
        <a:xfrm>
          <a:off x="18389111" y="1314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住民一人当たりコストの性質別比較においては、類似団体平均と同水準または、それ以下となっているが</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公債費は、後年度の負担軽減を図るため、繰上償還を実施したことにより、類似団体平均を上回っている。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維持補修費は、施設の維持補修費や除雪経費の増加、普通建設については、小学校の大規模改修、公営住宅の建替を実施したため、前年度を大きく上回っている。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扶助費は、灯油高騰による冬期生活支援事業を実施したため、前年度を上回っている。　補助費については、前年数値を下回ったが、一部事務組合、病院への負担が増加傾向である。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積立金は、今後の公共施設等の更新や改修に備えた積み立て、ふるさと寄附による積み立てが主なものとなっている。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繰出金は、介護や後期高齢者への給付が増加傾向にあり、町村負担分が増加している。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3,723
3,714
162.59
4,382,709
4,261,518
120,814
2,340,682
3,535,809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61568</xdr:rowOff>
    </xdr:from>
    <xdr:to>
      <xdr:col>24</xdr:col>
      <xdr:colOff>63500</xdr:colOff>
      <xdr:row>38</xdr:row>
      <xdr:rowOff>66744</xdr:rowOff>
    </xdr:to>
    <xdr:cxnSp macro="">
      <xdr:nvCxnSpPr>
        <xdr:cNvPr id="62" name="直線コネクタ 61"/>
        <xdr:cNvCxnSpPr/>
      </xdr:nvCxnSpPr>
      <xdr:spPr>
        <a:xfrm flipV="1">
          <a:off x="3797300" y="6576668"/>
          <a:ext cx="8382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48766</xdr:rowOff>
    </xdr:from>
    <xdr:to>
      <xdr:col>19</xdr:col>
      <xdr:colOff>177800</xdr:colOff>
      <xdr:row>38</xdr:row>
      <xdr:rowOff>66744</xdr:rowOff>
    </xdr:to>
    <xdr:cxnSp macro="">
      <xdr:nvCxnSpPr>
        <xdr:cNvPr id="65" name="直線コネクタ 64"/>
        <xdr:cNvCxnSpPr/>
      </xdr:nvCxnSpPr>
      <xdr:spPr>
        <a:xfrm>
          <a:off x="2908300" y="6563866"/>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24845</xdr:rowOff>
    </xdr:from>
    <xdr:to>
      <xdr:col>15</xdr:col>
      <xdr:colOff>50800</xdr:colOff>
      <xdr:row>38</xdr:row>
      <xdr:rowOff>48766</xdr:rowOff>
    </xdr:to>
    <xdr:cxnSp macro="">
      <xdr:nvCxnSpPr>
        <xdr:cNvPr id="68" name="直線コネクタ 67"/>
        <xdr:cNvCxnSpPr/>
      </xdr:nvCxnSpPr>
      <xdr:spPr>
        <a:xfrm>
          <a:off x="2019300" y="6539945"/>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24845</xdr:rowOff>
    </xdr:from>
    <xdr:to>
      <xdr:col>10</xdr:col>
      <xdr:colOff>114300</xdr:colOff>
      <xdr:row>38</xdr:row>
      <xdr:rowOff>47492</xdr:rowOff>
    </xdr:to>
    <xdr:cxnSp macro="">
      <xdr:nvCxnSpPr>
        <xdr:cNvPr id="71" name="直線コネクタ 70"/>
        <xdr:cNvCxnSpPr/>
      </xdr:nvCxnSpPr>
      <xdr:spPr>
        <a:xfrm flipV="1">
          <a:off x="1130300" y="6539945"/>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71778</xdr:rowOff>
    </xdr:from>
    <xdr:ext cx="534377" cy="259045"/>
    <xdr:sp macro="" textlink="">
      <xdr:nvSpPr>
        <xdr:cNvPr id="75" name="テキスト ボックス 74"/>
        <xdr:cNvSpPr txBox="1"/>
      </xdr:nvSpPr>
      <xdr:spPr>
        <a:xfrm>
          <a:off x="863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10768</xdr:rowOff>
    </xdr:from>
    <xdr:to>
      <xdr:col>24</xdr:col>
      <xdr:colOff>114300</xdr:colOff>
      <xdr:row>38</xdr:row>
      <xdr:rowOff>112368</xdr:rowOff>
    </xdr:to>
    <xdr:sp macro="" textlink="">
      <xdr:nvSpPr>
        <xdr:cNvPr id="81" name="楕円 80"/>
        <xdr:cNvSpPr/>
      </xdr:nvSpPr>
      <xdr:spPr>
        <a:xfrm>
          <a:off x="4584700" y="65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97145</xdr:rowOff>
    </xdr:from>
    <xdr:ext cx="534377" cy="259045"/>
    <xdr:sp macro="" textlink="">
      <xdr:nvSpPr>
        <xdr:cNvPr id="82" name="議会費該当値テキスト"/>
        <xdr:cNvSpPr txBox="1"/>
      </xdr:nvSpPr>
      <xdr:spPr>
        <a:xfrm>
          <a:off x="4686300" y="644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15944</xdr:rowOff>
    </xdr:from>
    <xdr:to>
      <xdr:col>20</xdr:col>
      <xdr:colOff>38100</xdr:colOff>
      <xdr:row>38</xdr:row>
      <xdr:rowOff>117544</xdr:rowOff>
    </xdr:to>
    <xdr:sp macro="" textlink="">
      <xdr:nvSpPr>
        <xdr:cNvPr id="83" name="楕円 82"/>
        <xdr:cNvSpPr/>
      </xdr:nvSpPr>
      <xdr:spPr>
        <a:xfrm>
          <a:off x="3746500" y="65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108671</xdr:rowOff>
    </xdr:from>
    <xdr:ext cx="534377" cy="259045"/>
    <xdr:sp macro="" textlink="">
      <xdr:nvSpPr>
        <xdr:cNvPr id="84" name="テキスト ボックス 83"/>
        <xdr:cNvSpPr txBox="1"/>
      </xdr:nvSpPr>
      <xdr:spPr>
        <a:xfrm>
          <a:off x="3530111" y="662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169416</xdr:rowOff>
    </xdr:from>
    <xdr:to>
      <xdr:col>15</xdr:col>
      <xdr:colOff>101600</xdr:colOff>
      <xdr:row>38</xdr:row>
      <xdr:rowOff>99566</xdr:rowOff>
    </xdr:to>
    <xdr:sp macro="" textlink="">
      <xdr:nvSpPr>
        <xdr:cNvPr id="85" name="楕円 84"/>
        <xdr:cNvSpPr/>
      </xdr:nvSpPr>
      <xdr:spPr>
        <a:xfrm>
          <a:off x="2857500" y="65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90693</xdr:rowOff>
    </xdr:from>
    <xdr:ext cx="534377" cy="259045"/>
    <xdr:sp macro="" textlink="">
      <xdr:nvSpPr>
        <xdr:cNvPr id="86" name="テキスト ボックス 85"/>
        <xdr:cNvSpPr txBox="1"/>
      </xdr:nvSpPr>
      <xdr:spPr>
        <a:xfrm>
          <a:off x="2641111" y="66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145495</xdr:rowOff>
    </xdr:from>
    <xdr:to>
      <xdr:col>10</xdr:col>
      <xdr:colOff>165100</xdr:colOff>
      <xdr:row>38</xdr:row>
      <xdr:rowOff>75645</xdr:rowOff>
    </xdr:to>
    <xdr:sp macro="" textlink="">
      <xdr:nvSpPr>
        <xdr:cNvPr id="87" name="楕円 86"/>
        <xdr:cNvSpPr/>
      </xdr:nvSpPr>
      <xdr:spPr>
        <a:xfrm>
          <a:off x="1968500" y="648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66772</xdr:rowOff>
    </xdr:from>
    <xdr:ext cx="534377" cy="259045"/>
    <xdr:sp macro="" textlink="">
      <xdr:nvSpPr>
        <xdr:cNvPr id="88" name="テキスト ボックス 87"/>
        <xdr:cNvSpPr txBox="1"/>
      </xdr:nvSpPr>
      <xdr:spPr>
        <a:xfrm>
          <a:off x="1752111" y="658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168142</xdr:rowOff>
    </xdr:from>
    <xdr:to>
      <xdr:col>6</xdr:col>
      <xdr:colOff>38100</xdr:colOff>
      <xdr:row>38</xdr:row>
      <xdr:rowOff>98292</xdr:rowOff>
    </xdr:to>
    <xdr:sp macro="" textlink="">
      <xdr:nvSpPr>
        <xdr:cNvPr id="89" name="楕円 88"/>
        <xdr:cNvSpPr/>
      </xdr:nvSpPr>
      <xdr:spPr>
        <a:xfrm>
          <a:off x="1079500" y="65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89419</xdr:rowOff>
    </xdr:from>
    <xdr:ext cx="534377" cy="259045"/>
    <xdr:sp macro="" textlink="">
      <xdr:nvSpPr>
        <xdr:cNvPr id="90" name="テキスト ボックス 89"/>
        <xdr:cNvSpPr txBox="1"/>
      </xdr:nvSpPr>
      <xdr:spPr>
        <a:xfrm>
          <a:off x="863111" y="66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18307</xdr:rowOff>
    </xdr:from>
    <xdr:to>
      <xdr:col>24</xdr:col>
      <xdr:colOff>63500</xdr:colOff>
      <xdr:row>58</xdr:row>
      <xdr:rowOff>28253</xdr:rowOff>
    </xdr:to>
    <xdr:cxnSp macro="">
      <xdr:nvCxnSpPr>
        <xdr:cNvPr id="119" name="直線コネクタ 118"/>
        <xdr:cNvCxnSpPr/>
      </xdr:nvCxnSpPr>
      <xdr:spPr>
        <a:xfrm>
          <a:off x="3797300" y="9962407"/>
          <a:ext cx="8382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18307</xdr:rowOff>
    </xdr:from>
    <xdr:to>
      <xdr:col>19</xdr:col>
      <xdr:colOff>177800</xdr:colOff>
      <xdr:row>58</xdr:row>
      <xdr:rowOff>44688</xdr:rowOff>
    </xdr:to>
    <xdr:cxnSp macro="">
      <xdr:nvCxnSpPr>
        <xdr:cNvPr id="122" name="直線コネクタ 121"/>
        <xdr:cNvCxnSpPr/>
      </xdr:nvCxnSpPr>
      <xdr:spPr>
        <a:xfrm flipV="1">
          <a:off x="2908300" y="9962407"/>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44688</xdr:rowOff>
    </xdr:from>
    <xdr:to>
      <xdr:col>15</xdr:col>
      <xdr:colOff>50800</xdr:colOff>
      <xdr:row>58</xdr:row>
      <xdr:rowOff>47454</xdr:rowOff>
    </xdr:to>
    <xdr:cxnSp macro="">
      <xdr:nvCxnSpPr>
        <xdr:cNvPr id="125" name="直線コネクタ 124"/>
        <xdr:cNvCxnSpPr/>
      </xdr:nvCxnSpPr>
      <xdr:spPr>
        <a:xfrm flipV="1">
          <a:off x="2019300" y="9988788"/>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47454</xdr:rowOff>
    </xdr:from>
    <xdr:to>
      <xdr:col>10</xdr:col>
      <xdr:colOff>114300</xdr:colOff>
      <xdr:row>58</xdr:row>
      <xdr:rowOff>66725</xdr:rowOff>
    </xdr:to>
    <xdr:cxnSp macro="">
      <xdr:nvCxnSpPr>
        <xdr:cNvPr id="128" name="直線コネクタ 127"/>
        <xdr:cNvCxnSpPr/>
      </xdr:nvCxnSpPr>
      <xdr:spPr>
        <a:xfrm flipV="1">
          <a:off x="1130300" y="9991554"/>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113644</xdr:rowOff>
    </xdr:from>
    <xdr:ext cx="599010" cy="259045"/>
    <xdr:sp macro="" textlink="">
      <xdr:nvSpPr>
        <xdr:cNvPr id="132" name="テキスト ボックス 131"/>
        <xdr:cNvSpPr txBox="1"/>
      </xdr:nvSpPr>
      <xdr:spPr>
        <a:xfrm>
          <a:off x="830795" y="97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148903</xdr:rowOff>
    </xdr:from>
    <xdr:to>
      <xdr:col>24</xdr:col>
      <xdr:colOff>114300</xdr:colOff>
      <xdr:row>58</xdr:row>
      <xdr:rowOff>79053</xdr:rowOff>
    </xdr:to>
    <xdr:sp macro="" textlink="">
      <xdr:nvSpPr>
        <xdr:cNvPr id="138" name="楕円 137"/>
        <xdr:cNvSpPr/>
      </xdr:nvSpPr>
      <xdr:spPr>
        <a:xfrm>
          <a:off x="4584700" y="99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92640</xdr:rowOff>
    </xdr:from>
    <xdr:ext cx="599010" cy="259045"/>
    <xdr:sp macro="" textlink="">
      <xdr:nvSpPr>
        <xdr:cNvPr id="139" name="総務費該当値テキスト"/>
        <xdr:cNvSpPr txBox="1"/>
      </xdr:nvSpPr>
      <xdr:spPr>
        <a:xfrm>
          <a:off x="4686300" y="986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138957</xdr:rowOff>
    </xdr:from>
    <xdr:to>
      <xdr:col>20</xdr:col>
      <xdr:colOff>38100</xdr:colOff>
      <xdr:row>58</xdr:row>
      <xdr:rowOff>69107</xdr:rowOff>
    </xdr:to>
    <xdr:sp macro="" textlink="">
      <xdr:nvSpPr>
        <xdr:cNvPr id="140" name="楕円 139"/>
        <xdr:cNvSpPr/>
      </xdr:nvSpPr>
      <xdr:spPr>
        <a:xfrm>
          <a:off x="3746500" y="99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60234</xdr:rowOff>
    </xdr:from>
    <xdr:ext cx="599010" cy="259045"/>
    <xdr:sp macro="" textlink="">
      <xdr:nvSpPr>
        <xdr:cNvPr id="141" name="テキスト ボックス 140"/>
        <xdr:cNvSpPr txBox="1"/>
      </xdr:nvSpPr>
      <xdr:spPr>
        <a:xfrm>
          <a:off x="3497795" y="1000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165338</xdr:rowOff>
    </xdr:from>
    <xdr:to>
      <xdr:col>15</xdr:col>
      <xdr:colOff>101600</xdr:colOff>
      <xdr:row>58</xdr:row>
      <xdr:rowOff>95488</xdr:rowOff>
    </xdr:to>
    <xdr:sp macro="" textlink="">
      <xdr:nvSpPr>
        <xdr:cNvPr id="142" name="楕円 141"/>
        <xdr:cNvSpPr/>
      </xdr:nvSpPr>
      <xdr:spPr>
        <a:xfrm>
          <a:off x="2857500" y="99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86615</xdr:rowOff>
    </xdr:from>
    <xdr:ext cx="599010" cy="259045"/>
    <xdr:sp macro="" textlink="">
      <xdr:nvSpPr>
        <xdr:cNvPr id="143" name="テキスト ボックス 142"/>
        <xdr:cNvSpPr txBox="1"/>
      </xdr:nvSpPr>
      <xdr:spPr>
        <a:xfrm>
          <a:off x="2608795" y="1003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168104</xdr:rowOff>
    </xdr:from>
    <xdr:to>
      <xdr:col>10</xdr:col>
      <xdr:colOff>165100</xdr:colOff>
      <xdr:row>58</xdr:row>
      <xdr:rowOff>98254</xdr:rowOff>
    </xdr:to>
    <xdr:sp macro="" textlink="">
      <xdr:nvSpPr>
        <xdr:cNvPr id="144" name="楕円 143"/>
        <xdr:cNvSpPr/>
      </xdr:nvSpPr>
      <xdr:spPr>
        <a:xfrm>
          <a:off x="1968500" y="99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89381</xdr:rowOff>
    </xdr:from>
    <xdr:ext cx="599010" cy="259045"/>
    <xdr:sp macro="" textlink="">
      <xdr:nvSpPr>
        <xdr:cNvPr id="145" name="テキスト ボックス 144"/>
        <xdr:cNvSpPr txBox="1"/>
      </xdr:nvSpPr>
      <xdr:spPr>
        <a:xfrm>
          <a:off x="1719795" y="1003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15925</xdr:rowOff>
    </xdr:from>
    <xdr:to>
      <xdr:col>6</xdr:col>
      <xdr:colOff>38100</xdr:colOff>
      <xdr:row>58</xdr:row>
      <xdr:rowOff>117525</xdr:rowOff>
    </xdr:to>
    <xdr:sp macro="" textlink="">
      <xdr:nvSpPr>
        <xdr:cNvPr id="146" name="楕円 145"/>
        <xdr:cNvSpPr/>
      </xdr:nvSpPr>
      <xdr:spPr>
        <a:xfrm>
          <a:off x="1079500" y="99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108652</xdr:rowOff>
    </xdr:from>
    <xdr:ext cx="599010" cy="259045"/>
    <xdr:sp macro="" textlink="">
      <xdr:nvSpPr>
        <xdr:cNvPr id="147" name="テキスト ボックス 146"/>
        <xdr:cNvSpPr txBox="1"/>
      </xdr:nvSpPr>
      <xdr:spPr>
        <a:xfrm>
          <a:off x="830795" y="1005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46926</xdr:rowOff>
    </xdr:from>
    <xdr:to>
      <xdr:col>24</xdr:col>
      <xdr:colOff>63500</xdr:colOff>
      <xdr:row>76</xdr:row>
      <xdr:rowOff>106789</xdr:rowOff>
    </xdr:to>
    <xdr:cxnSp macro="">
      <xdr:nvCxnSpPr>
        <xdr:cNvPr id="177" name="直線コネクタ 176"/>
        <xdr:cNvCxnSpPr/>
      </xdr:nvCxnSpPr>
      <xdr:spPr>
        <a:xfrm flipV="1">
          <a:off x="3797300" y="13077126"/>
          <a:ext cx="838200" cy="5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3637</xdr:rowOff>
    </xdr:from>
    <xdr:to>
      <xdr:col>19</xdr:col>
      <xdr:colOff>177800</xdr:colOff>
      <xdr:row>76</xdr:row>
      <xdr:rowOff>106789</xdr:rowOff>
    </xdr:to>
    <xdr:cxnSp macro="">
      <xdr:nvCxnSpPr>
        <xdr:cNvPr id="180" name="直線コネクタ 179"/>
        <xdr:cNvCxnSpPr/>
      </xdr:nvCxnSpPr>
      <xdr:spPr>
        <a:xfrm>
          <a:off x="2908300" y="13033837"/>
          <a:ext cx="889000" cy="10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3637</xdr:rowOff>
    </xdr:from>
    <xdr:to>
      <xdr:col>15</xdr:col>
      <xdr:colOff>50800</xdr:colOff>
      <xdr:row>76</xdr:row>
      <xdr:rowOff>60635</xdr:rowOff>
    </xdr:to>
    <xdr:cxnSp macro="">
      <xdr:nvCxnSpPr>
        <xdr:cNvPr id="183" name="直線コネクタ 182"/>
        <xdr:cNvCxnSpPr/>
      </xdr:nvCxnSpPr>
      <xdr:spPr>
        <a:xfrm flipV="1">
          <a:off x="2019300" y="13033837"/>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60635</xdr:rowOff>
    </xdr:from>
    <xdr:to>
      <xdr:col>10</xdr:col>
      <xdr:colOff>114300</xdr:colOff>
      <xdr:row>76</xdr:row>
      <xdr:rowOff>95549</xdr:rowOff>
    </xdr:to>
    <xdr:cxnSp macro="">
      <xdr:nvCxnSpPr>
        <xdr:cNvPr id="186" name="直線コネクタ 185"/>
        <xdr:cNvCxnSpPr/>
      </xdr:nvCxnSpPr>
      <xdr:spPr>
        <a:xfrm flipV="1">
          <a:off x="1130300" y="13090835"/>
          <a:ext cx="889000" cy="3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60997</xdr:rowOff>
    </xdr:from>
    <xdr:ext cx="599010" cy="259045"/>
    <xdr:sp macro="" textlink="">
      <xdr:nvSpPr>
        <xdr:cNvPr id="190" name="テキスト ボックス 189"/>
        <xdr:cNvSpPr txBox="1"/>
      </xdr:nvSpPr>
      <xdr:spPr>
        <a:xfrm>
          <a:off x="830795" y="1257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167576</xdr:rowOff>
    </xdr:from>
    <xdr:to>
      <xdr:col>24</xdr:col>
      <xdr:colOff>114300</xdr:colOff>
      <xdr:row>76</xdr:row>
      <xdr:rowOff>97726</xdr:rowOff>
    </xdr:to>
    <xdr:sp macro="" textlink="">
      <xdr:nvSpPr>
        <xdr:cNvPr id="196" name="楕円 195"/>
        <xdr:cNvSpPr/>
      </xdr:nvSpPr>
      <xdr:spPr>
        <a:xfrm>
          <a:off x="4584700" y="130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146003</xdr:rowOff>
    </xdr:from>
    <xdr:ext cx="599010" cy="259045"/>
    <xdr:sp macro="" textlink="">
      <xdr:nvSpPr>
        <xdr:cNvPr id="197" name="民生費該当値テキスト"/>
        <xdr:cNvSpPr txBox="1"/>
      </xdr:nvSpPr>
      <xdr:spPr>
        <a:xfrm>
          <a:off x="4686300" y="1300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55989</xdr:rowOff>
    </xdr:from>
    <xdr:to>
      <xdr:col>20</xdr:col>
      <xdr:colOff>38100</xdr:colOff>
      <xdr:row>76</xdr:row>
      <xdr:rowOff>157589</xdr:rowOff>
    </xdr:to>
    <xdr:sp macro="" textlink="">
      <xdr:nvSpPr>
        <xdr:cNvPr id="198" name="楕円 197"/>
        <xdr:cNvSpPr/>
      </xdr:nvSpPr>
      <xdr:spPr>
        <a:xfrm>
          <a:off x="3746500" y="130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148716</xdr:rowOff>
    </xdr:from>
    <xdr:ext cx="599010" cy="259045"/>
    <xdr:sp macro="" textlink="">
      <xdr:nvSpPr>
        <xdr:cNvPr id="199" name="テキスト ボックス 198"/>
        <xdr:cNvSpPr txBox="1"/>
      </xdr:nvSpPr>
      <xdr:spPr>
        <a:xfrm>
          <a:off x="3497795" y="1317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124287</xdr:rowOff>
    </xdr:from>
    <xdr:to>
      <xdr:col>15</xdr:col>
      <xdr:colOff>101600</xdr:colOff>
      <xdr:row>76</xdr:row>
      <xdr:rowOff>54437</xdr:rowOff>
    </xdr:to>
    <xdr:sp macro="" textlink="">
      <xdr:nvSpPr>
        <xdr:cNvPr id="200" name="楕円 199"/>
        <xdr:cNvSpPr/>
      </xdr:nvSpPr>
      <xdr:spPr>
        <a:xfrm>
          <a:off x="2857500" y="1298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45564</xdr:rowOff>
    </xdr:from>
    <xdr:ext cx="599010" cy="259045"/>
    <xdr:sp macro="" textlink="">
      <xdr:nvSpPr>
        <xdr:cNvPr id="201" name="テキスト ボックス 200"/>
        <xdr:cNvSpPr txBox="1"/>
      </xdr:nvSpPr>
      <xdr:spPr>
        <a:xfrm>
          <a:off x="2608795" y="1307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9835</xdr:rowOff>
    </xdr:from>
    <xdr:to>
      <xdr:col>10</xdr:col>
      <xdr:colOff>165100</xdr:colOff>
      <xdr:row>76</xdr:row>
      <xdr:rowOff>111435</xdr:rowOff>
    </xdr:to>
    <xdr:sp macro="" textlink="">
      <xdr:nvSpPr>
        <xdr:cNvPr id="202" name="楕円 201"/>
        <xdr:cNvSpPr/>
      </xdr:nvSpPr>
      <xdr:spPr>
        <a:xfrm>
          <a:off x="1968500" y="130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102562</xdr:rowOff>
    </xdr:from>
    <xdr:ext cx="599010" cy="259045"/>
    <xdr:sp macro="" textlink="">
      <xdr:nvSpPr>
        <xdr:cNvPr id="203" name="テキスト ボックス 202"/>
        <xdr:cNvSpPr txBox="1"/>
      </xdr:nvSpPr>
      <xdr:spPr>
        <a:xfrm>
          <a:off x="1719795" y="1313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44749</xdr:rowOff>
    </xdr:from>
    <xdr:to>
      <xdr:col>6</xdr:col>
      <xdr:colOff>38100</xdr:colOff>
      <xdr:row>76</xdr:row>
      <xdr:rowOff>146349</xdr:rowOff>
    </xdr:to>
    <xdr:sp macro="" textlink="">
      <xdr:nvSpPr>
        <xdr:cNvPr id="204" name="楕円 203"/>
        <xdr:cNvSpPr/>
      </xdr:nvSpPr>
      <xdr:spPr>
        <a:xfrm>
          <a:off x="1079500" y="130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137476</xdr:rowOff>
    </xdr:from>
    <xdr:ext cx="599010" cy="259045"/>
    <xdr:sp macro="" textlink="">
      <xdr:nvSpPr>
        <xdr:cNvPr id="205" name="テキスト ボックス 204"/>
        <xdr:cNvSpPr txBox="1"/>
      </xdr:nvSpPr>
      <xdr:spPr>
        <a:xfrm>
          <a:off x="830795" y="1316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25118</xdr:rowOff>
    </xdr:from>
    <xdr:to>
      <xdr:col>24</xdr:col>
      <xdr:colOff>63500</xdr:colOff>
      <xdr:row>98</xdr:row>
      <xdr:rowOff>32958</xdr:rowOff>
    </xdr:to>
    <xdr:cxnSp macro="">
      <xdr:nvCxnSpPr>
        <xdr:cNvPr id="234" name="直線コネクタ 233"/>
        <xdr:cNvCxnSpPr/>
      </xdr:nvCxnSpPr>
      <xdr:spPr>
        <a:xfrm>
          <a:off x="3797300" y="16827218"/>
          <a:ext cx="838200" cy="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25118</xdr:rowOff>
    </xdr:from>
    <xdr:to>
      <xdr:col>19</xdr:col>
      <xdr:colOff>177800</xdr:colOff>
      <xdr:row>98</xdr:row>
      <xdr:rowOff>49040</xdr:rowOff>
    </xdr:to>
    <xdr:cxnSp macro="">
      <xdr:nvCxnSpPr>
        <xdr:cNvPr id="237" name="直線コネクタ 236"/>
        <xdr:cNvCxnSpPr/>
      </xdr:nvCxnSpPr>
      <xdr:spPr>
        <a:xfrm flipV="1">
          <a:off x="2908300" y="16827218"/>
          <a:ext cx="889000" cy="2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36247</xdr:rowOff>
    </xdr:from>
    <xdr:to>
      <xdr:col>15</xdr:col>
      <xdr:colOff>50800</xdr:colOff>
      <xdr:row>98</xdr:row>
      <xdr:rowOff>49040</xdr:rowOff>
    </xdr:to>
    <xdr:cxnSp macro="">
      <xdr:nvCxnSpPr>
        <xdr:cNvPr id="240" name="直線コネクタ 239"/>
        <xdr:cNvCxnSpPr/>
      </xdr:nvCxnSpPr>
      <xdr:spPr>
        <a:xfrm>
          <a:off x="2019300" y="16838347"/>
          <a:ext cx="8890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36247</xdr:rowOff>
    </xdr:from>
    <xdr:to>
      <xdr:col>10</xdr:col>
      <xdr:colOff>114300</xdr:colOff>
      <xdr:row>98</xdr:row>
      <xdr:rowOff>61475</xdr:rowOff>
    </xdr:to>
    <xdr:cxnSp macro="">
      <xdr:nvCxnSpPr>
        <xdr:cNvPr id="243" name="直線コネクタ 242"/>
        <xdr:cNvCxnSpPr/>
      </xdr:nvCxnSpPr>
      <xdr:spPr>
        <a:xfrm flipV="1">
          <a:off x="1130300" y="16838347"/>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5" name="テキスト ボックス 244"/>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106965</xdr:rowOff>
    </xdr:from>
    <xdr:ext cx="534377" cy="259045"/>
    <xdr:sp macro="" textlink="">
      <xdr:nvSpPr>
        <xdr:cNvPr id="247" name="テキスト ボックス 246"/>
        <xdr:cNvSpPr txBox="1"/>
      </xdr:nvSpPr>
      <xdr:spPr>
        <a:xfrm>
          <a:off x="863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153608</xdr:rowOff>
    </xdr:from>
    <xdr:to>
      <xdr:col>24</xdr:col>
      <xdr:colOff>114300</xdr:colOff>
      <xdr:row>98</xdr:row>
      <xdr:rowOff>83758</xdr:rowOff>
    </xdr:to>
    <xdr:sp macro="" textlink="">
      <xdr:nvSpPr>
        <xdr:cNvPr id="253" name="楕円 252"/>
        <xdr:cNvSpPr/>
      </xdr:nvSpPr>
      <xdr:spPr>
        <a:xfrm>
          <a:off x="4584700" y="167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112985</xdr:rowOff>
    </xdr:from>
    <xdr:ext cx="534377" cy="259045"/>
    <xdr:sp macro="" textlink="">
      <xdr:nvSpPr>
        <xdr:cNvPr id="254" name="衛生費該当値テキスト"/>
        <xdr:cNvSpPr txBox="1"/>
      </xdr:nvSpPr>
      <xdr:spPr>
        <a:xfrm>
          <a:off x="4686300" y="1657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145768</xdr:rowOff>
    </xdr:from>
    <xdr:to>
      <xdr:col>20</xdr:col>
      <xdr:colOff>38100</xdr:colOff>
      <xdr:row>98</xdr:row>
      <xdr:rowOff>75918</xdr:rowOff>
    </xdr:to>
    <xdr:sp macro="" textlink="">
      <xdr:nvSpPr>
        <xdr:cNvPr id="255" name="楕円 254"/>
        <xdr:cNvSpPr/>
      </xdr:nvSpPr>
      <xdr:spPr>
        <a:xfrm>
          <a:off x="3746500" y="167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92445</xdr:rowOff>
    </xdr:from>
    <xdr:ext cx="599010" cy="259045"/>
    <xdr:sp macro="" textlink="">
      <xdr:nvSpPr>
        <xdr:cNvPr id="256" name="テキスト ボックス 255"/>
        <xdr:cNvSpPr txBox="1"/>
      </xdr:nvSpPr>
      <xdr:spPr>
        <a:xfrm>
          <a:off x="3497795" y="1655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169690</xdr:rowOff>
    </xdr:from>
    <xdr:to>
      <xdr:col>15</xdr:col>
      <xdr:colOff>101600</xdr:colOff>
      <xdr:row>98</xdr:row>
      <xdr:rowOff>99840</xdr:rowOff>
    </xdr:to>
    <xdr:sp macro="" textlink="">
      <xdr:nvSpPr>
        <xdr:cNvPr id="257" name="楕円 256"/>
        <xdr:cNvSpPr/>
      </xdr:nvSpPr>
      <xdr:spPr>
        <a:xfrm>
          <a:off x="2857500" y="168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116367</xdr:rowOff>
    </xdr:from>
    <xdr:ext cx="534377" cy="259045"/>
    <xdr:sp macro="" textlink="">
      <xdr:nvSpPr>
        <xdr:cNvPr id="258" name="テキスト ボックス 257"/>
        <xdr:cNvSpPr txBox="1"/>
      </xdr:nvSpPr>
      <xdr:spPr>
        <a:xfrm>
          <a:off x="2641111" y="1657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156897</xdr:rowOff>
    </xdr:from>
    <xdr:to>
      <xdr:col>10</xdr:col>
      <xdr:colOff>165100</xdr:colOff>
      <xdr:row>98</xdr:row>
      <xdr:rowOff>87047</xdr:rowOff>
    </xdr:to>
    <xdr:sp macro="" textlink="">
      <xdr:nvSpPr>
        <xdr:cNvPr id="259" name="楕円 258"/>
        <xdr:cNvSpPr/>
      </xdr:nvSpPr>
      <xdr:spPr>
        <a:xfrm>
          <a:off x="1968500" y="167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103574</xdr:rowOff>
    </xdr:from>
    <xdr:ext cx="534377" cy="259045"/>
    <xdr:sp macro="" textlink="">
      <xdr:nvSpPr>
        <xdr:cNvPr id="260" name="テキスト ボックス 259"/>
        <xdr:cNvSpPr txBox="1"/>
      </xdr:nvSpPr>
      <xdr:spPr>
        <a:xfrm>
          <a:off x="1752111" y="165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10675</xdr:rowOff>
    </xdr:from>
    <xdr:to>
      <xdr:col>6</xdr:col>
      <xdr:colOff>38100</xdr:colOff>
      <xdr:row>98</xdr:row>
      <xdr:rowOff>112275</xdr:rowOff>
    </xdr:to>
    <xdr:sp macro="" textlink="">
      <xdr:nvSpPr>
        <xdr:cNvPr id="261" name="楕円 260"/>
        <xdr:cNvSpPr/>
      </xdr:nvSpPr>
      <xdr:spPr>
        <a:xfrm>
          <a:off x="1079500" y="168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128802</xdr:rowOff>
    </xdr:from>
    <xdr:ext cx="534377" cy="259045"/>
    <xdr:sp macro="" textlink="">
      <xdr:nvSpPr>
        <xdr:cNvPr id="262" name="テキスト ボックス 261"/>
        <xdr:cNvSpPr txBox="1"/>
      </xdr:nvSpPr>
      <xdr:spPr>
        <a:xfrm>
          <a:off x="863111" y="165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65786</xdr:rowOff>
    </xdr:from>
    <xdr:to>
      <xdr:col>55</xdr:col>
      <xdr:colOff>0</xdr:colOff>
      <xdr:row>38</xdr:row>
      <xdr:rowOff>75819</xdr:rowOff>
    </xdr:to>
    <xdr:cxnSp macro="">
      <xdr:nvCxnSpPr>
        <xdr:cNvPr id="291" name="直線コネクタ 290"/>
        <xdr:cNvCxnSpPr/>
      </xdr:nvCxnSpPr>
      <xdr:spPr>
        <a:xfrm flipV="1">
          <a:off x="9639300" y="6580886"/>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469744" cy="259045"/>
    <xdr:sp macro="" textlink="">
      <xdr:nvSpPr>
        <xdr:cNvPr id="292" name="労働費平均値テキスト"/>
        <xdr:cNvSpPr txBox="1"/>
      </xdr:nvSpPr>
      <xdr:spPr>
        <a:xfrm>
          <a:off x="10528300" y="6526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88265</xdr:rowOff>
    </xdr:from>
    <xdr:to>
      <xdr:col>50</xdr:col>
      <xdr:colOff>114300</xdr:colOff>
      <xdr:row>38</xdr:row>
      <xdr:rowOff>75819</xdr:rowOff>
    </xdr:to>
    <xdr:cxnSp macro="">
      <xdr:nvCxnSpPr>
        <xdr:cNvPr id="294" name="直線コネクタ 293"/>
        <xdr:cNvCxnSpPr/>
      </xdr:nvCxnSpPr>
      <xdr:spPr>
        <a:xfrm>
          <a:off x="8750300" y="6431915"/>
          <a:ext cx="889000" cy="1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169672</xdr:rowOff>
    </xdr:from>
    <xdr:to>
      <xdr:col>45</xdr:col>
      <xdr:colOff>177800</xdr:colOff>
      <xdr:row>37</xdr:row>
      <xdr:rowOff>88265</xdr:rowOff>
    </xdr:to>
    <xdr:cxnSp macro="">
      <xdr:nvCxnSpPr>
        <xdr:cNvPr id="297" name="直線コネクタ 296"/>
        <xdr:cNvCxnSpPr/>
      </xdr:nvCxnSpPr>
      <xdr:spPr>
        <a:xfrm>
          <a:off x="7861300" y="6170422"/>
          <a:ext cx="889000" cy="2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157480</xdr:rowOff>
    </xdr:from>
    <xdr:to>
      <xdr:col>41</xdr:col>
      <xdr:colOff>50800</xdr:colOff>
      <xdr:row>35</xdr:row>
      <xdr:rowOff>169672</xdr:rowOff>
    </xdr:to>
    <xdr:cxnSp macro="">
      <xdr:nvCxnSpPr>
        <xdr:cNvPr id="300" name="直線コネクタ 299"/>
        <xdr:cNvCxnSpPr/>
      </xdr:nvCxnSpPr>
      <xdr:spPr>
        <a:xfrm>
          <a:off x="6972300" y="5129530"/>
          <a:ext cx="889000" cy="104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96664</xdr:rowOff>
    </xdr:from>
    <xdr:ext cx="469744" cy="259045"/>
    <xdr:sp macro="" textlink="">
      <xdr:nvSpPr>
        <xdr:cNvPr id="302" name="テキスト ボックス 301"/>
        <xdr:cNvSpPr txBox="1"/>
      </xdr:nvSpPr>
      <xdr:spPr>
        <a:xfrm>
          <a:off x="7626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15638</xdr:rowOff>
    </xdr:from>
    <xdr:ext cx="469744" cy="259045"/>
    <xdr:sp macro="" textlink="">
      <xdr:nvSpPr>
        <xdr:cNvPr id="304" name="テキスト ボックス 303"/>
        <xdr:cNvSpPr txBox="1"/>
      </xdr:nvSpPr>
      <xdr:spPr>
        <a:xfrm>
          <a:off x="6737428"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14986</xdr:rowOff>
    </xdr:from>
    <xdr:to>
      <xdr:col>55</xdr:col>
      <xdr:colOff>50800</xdr:colOff>
      <xdr:row>38</xdr:row>
      <xdr:rowOff>116586</xdr:rowOff>
    </xdr:to>
    <xdr:sp macro="" textlink="">
      <xdr:nvSpPr>
        <xdr:cNvPr id="310" name="楕円 309"/>
        <xdr:cNvSpPr/>
      </xdr:nvSpPr>
      <xdr:spPr>
        <a:xfrm>
          <a:off x="104267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37863</xdr:rowOff>
    </xdr:from>
    <xdr:ext cx="469744" cy="259045"/>
    <xdr:sp macro="" textlink="">
      <xdr:nvSpPr>
        <xdr:cNvPr id="311" name="労働費該当値テキスト"/>
        <xdr:cNvSpPr txBox="1"/>
      </xdr:nvSpPr>
      <xdr:spPr>
        <a:xfrm>
          <a:off x="10528300" y="638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25019</xdr:rowOff>
    </xdr:from>
    <xdr:to>
      <xdr:col>50</xdr:col>
      <xdr:colOff>165100</xdr:colOff>
      <xdr:row>38</xdr:row>
      <xdr:rowOff>126619</xdr:rowOff>
    </xdr:to>
    <xdr:sp macro="" textlink="">
      <xdr:nvSpPr>
        <xdr:cNvPr id="312" name="楕円 311"/>
        <xdr:cNvSpPr/>
      </xdr:nvSpPr>
      <xdr:spPr>
        <a:xfrm>
          <a:off x="9588500" y="65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117746</xdr:rowOff>
    </xdr:from>
    <xdr:ext cx="469744" cy="259045"/>
    <xdr:sp macro="" textlink="">
      <xdr:nvSpPr>
        <xdr:cNvPr id="313" name="テキスト ボックス 312"/>
        <xdr:cNvSpPr txBox="1"/>
      </xdr:nvSpPr>
      <xdr:spPr>
        <a:xfrm>
          <a:off x="9404428" y="663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37465</xdr:rowOff>
    </xdr:from>
    <xdr:to>
      <xdr:col>46</xdr:col>
      <xdr:colOff>38100</xdr:colOff>
      <xdr:row>37</xdr:row>
      <xdr:rowOff>139065</xdr:rowOff>
    </xdr:to>
    <xdr:sp macro="" textlink="">
      <xdr:nvSpPr>
        <xdr:cNvPr id="314" name="楕円 313"/>
        <xdr:cNvSpPr/>
      </xdr:nvSpPr>
      <xdr:spPr>
        <a:xfrm>
          <a:off x="8699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155592</xdr:rowOff>
    </xdr:from>
    <xdr:ext cx="469744" cy="259045"/>
    <xdr:sp macro="" textlink="">
      <xdr:nvSpPr>
        <xdr:cNvPr id="315" name="テキスト ボックス 314"/>
        <xdr:cNvSpPr txBox="1"/>
      </xdr:nvSpPr>
      <xdr:spPr>
        <a:xfrm>
          <a:off x="8515428" y="61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118872</xdr:rowOff>
    </xdr:from>
    <xdr:to>
      <xdr:col>41</xdr:col>
      <xdr:colOff>101600</xdr:colOff>
      <xdr:row>36</xdr:row>
      <xdr:rowOff>49022</xdr:rowOff>
    </xdr:to>
    <xdr:sp macro="" textlink="">
      <xdr:nvSpPr>
        <xdr:cNvPr id="316" name="楕円 315"/>
        <xdr:cNvSpPr/>
      </xdr:nvSpPr>
      <xdr:spPr>
        <a:xfrm>
          <a:off x="7810500" y="61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65549</xdr:rowOff>
    </xdr:from>
    <xdr:ext cx="469744" cy="259045"/>
    <xdr:sp macro="" textlink="">
      <xdr:nvSpPr>
        <xdr:cNvPr id="317" name="テキスト ボックス 316"/>
        <xdr:cNvSpPr txBox="1"/>
      </xdr:nvSpPr>
      <xdr:spPr>
        <a:xfrm>
          <a:off x="7626428" y="589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106680</xdr:rowOff>
    </xdr:from>
    <xdr:to>
      <xdr:col>36</xdr:col>
      <xdr:colOff>165100</xdr:colOff>
      <xdr:row>30</xdr:row>
      <xdr:rowOff>36830</xdr:rowOff>
    </xdr:to>
    <xdr:sp macro="" textlink="">
      <xdr:nvSpPr>
        <xdr:cNvPr id="318" name="楕円 317"/>
        <xdr:cNvSpPr/>
      </xdr:nvSpPr>
      <xdr:spPr>
        <a:xfrm>
          <a:off x="6921500" y="50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53357</xdr:rowOff>
    </xdr:from>
    <xdr:ext cx="534377" cy="259045"/>
    <xdr:sp macro="" textlink="">
      <xdr:nvSpPr>
        <xdr:cNvPr id="319" name="テキスト ボックス 318"/>
        <xdr:cNvSpPr txBox="1"/>
      </xdr:nvSpPr>
      <xdr:spPr>
        <a:xfrm>
          <a:off x="6705111" y="48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144618</xdr:rowOff>
    </xdr:from>
    <xdr:to>
      <xdr:col>55</xdr:col>
      <xdr:colOff>0</xdr:colOff>
      <xdr:row>58</xdr:row>
      <xdr:rowOff>152029</xdr:rowOff>
    </xdr:to>
    <xdr:cxnSp macro="">
      <xdr:nvCxnSpPr>
        <xdr:cNvPr id="348" name="直線コネクタ 347"/>
        <xdr:cNvCxnSpPr/>
      </xdr:nvCxnSpPr>
      <xdr:spPr>
        <a:xfrm>
          <a:off x="9639300" y="10088718"/>
          <a:ext cx="8382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132111</xdr:rowOff>
    </xdr:from>
    <xdr:to>
      <xdr:col>50</xdr:col>
      <xdr:colOff>114300</xdr:colOff>
      <xdr:row>58</xdr:row>
      <xdr:rowOff>144618</xdr:rowOff>
    </xdr:to>
    <xdr:cxnSp macro="">
      <xdr:nvCxnSpPr>
        <xdr:cNvPr id="351" name="直線コネクタ 350"/>
        <xdr:cNvCxnSpPr/>
      </xdr:nvCxnSpPr>
      <xdr:spPr>
        <a:xfrm>
          <a:off x="8750300" y="10076211"/>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132111</xdr:rowOff>
    </xdr:from>
    <xdr:to>
      <xdr:col>45</xdr:col>
      <xdr:colOff>177800</xdr:colOff>
      <xdr:row>58</xdr:row>
      <xdr:rowOff>152517</xdr:rowOff>
    </xdr:to>
    <xdr:cxnSp macro="">
      <xdr:nvCxnSpPr>
        <xdr:cNvPr id="354" name="直線コネクタ 353"/>
        <xdr:cNvCxnSpPr/>
      </xdr:nvCxnSpPr>
      <xdr:spPr>
        <a:xfrm flipV="1">
          <a:off x="7861300" y="10076211"/>
          <a:ext cx="889000" cy="2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152517</xdr:rowOff>
    </xdr:from>
    <xdr:to>
      <xdr:col>41</xdr:col>
      <xdr:colOff>50800</xdr:colOff>
      <xdr:row>58</xdr:row>
      <xdr:rowOff>155002</xdr:rowOff>
    </xdr:to>
    <xdr:cxnSp macro="">
      <xdr:nvCxnSpPr>
        <xdr:cNvPr id="357" name="直線コネクタ 356"/>
        <xdr:cNvCxnSpPr/>
      </xdr:nvCxnSpPr>
      <xdr:spPr>
        <a:xfrm flipV="1">
          <a:off x="6972300" y="10096617"/>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61" name="テキスト ボックス 360"/>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101229</xdr:rowOff>
    </xdr:from>
    <xdr:to>
      <xdr:col>55</xdr:col>
      <xdr:colOff>50800</xdr:colOff>
      <xdr:row>59</xdr:row>
      <xdr:rowOff>31379</xdr:rowOff>
    </xdr:to>
    <xdr:sp macro="" textlink="">
      <xdr:nvSpPr>
        <xdr:cNvPr id="367" name="楕円 366"/>
        <xdr:cNvSpPr/>
      </xdr:nvSpPr>
      <xdr:spPr>
        <a:xfrm>
          <a:off x="10426700" y="1004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34377" cy="259045"/>
    <xdr:sp macro="" textlink="">
      <xdr:nvSpPr>
        <xdr:cNvPr id="368" name="農林水産業費該当値テキスト"/>
        <xdr:cNvSpPr txBox="1"/>
      </xdr:nvSpPr>
      <xdr:spPr>
        <a:xfrm>
          <a:off x="10528300" y="100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93818</xdr:rowOff>
    </xdr:from>
    <xdr:to>
      <xdr:col>50</xdr:col>
      <xdr:colOff>165100</xdr:colOff>
      <xdr:row>59</xdr:row>
      <xdr:rowOff>23968</xdr:rowOff>
    </xdr:to>
    <xdr:sp macro="" textlink="">
      <xdr:nvSpPr>
        <xdr:cNvPr id="369" name="楕円 368"/>
        <xdr:cNvSpPr/>
      </xdr:nvSpPr>
      <xdr:spPr>
        <a:xfrm>
          <a:off x="9588500" y="1003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15095</xdr:rowOff>
    </xdr:from>
    <xdr:ext cx="534377" cy="259045"/>
    <xdr:sp macro="" textlink="">
      <xdr:nvSpPr>
        <xdr:cNvPr id="370" name="テキスト ボックス 369"/>
        <xdr:cNvSpPr txBox="1"/>
      </xdr:nvSpPr>
      <xdr:spPr>
        <a:xfrm>
          <a:off x="9372111" y="1013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81311</xdr:rowOff>
    </xdr:from>
    <xdr:to>
      <xdr:col>46</xdr:col>
      <xdr:colOff>38100</xdr:colOff>
      <xdr:row>59</xdr:row>
      <xdr:rowOff>11461</xdr:rowOff>
    </xdr:to>
    <xdr:sp macro="" textlink="">
      <xdr:nvSpPr>
        <xdr:cNvPr id="371" name="楕円 370"/>
        <xdr:cNvSpPr/>
      </xdr:nvSpPr>
      <xdr:spPr>
        <a:xfrm>
          <a:off x="8699500" y="100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27988</xdr:rowOff>
    </xdr:from>
    <xdr:ext cx="599010" cy="259045"/>
    <xdr:sp macro="" textlink="">
      <xdr:nvSpPr>
        <xdr:cNvPr id="372" name="テキスト ボックス 371"/>
        <xdr:cNvSpPr txBox="1"/>
      </xdr:nvSpPr>
      <xdr:spPr>
        <a:xfrm>
          <a:off x="8450795" y="980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101717</xdr:rowOff>
    </xdr:from>
    <xdr:to>
      <xdr:col>41</xdr:col>
      <xdr:colOff>101600</xdr:colOff>
      <xdr:row>59</xdr:row>
      <xdr:rowOff>31867</xdr:rowOff>
    </xdr:to>
    <xdr:sp macro="" textlink="">
      <xdr:nvSpPr>
        <xdr:cNvPr id="373" name="楕円 372"/>
        <xdr:cNvSpPr/>
      </xdr:nvSpPr>
      <xdr:spPr>
        <a:xfrm>
          <a:off x="7810500" y="1004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22994</xdr:rowOff>
    </xdr:from>
    <xdr:ext cx="534377" cy="259045"/>
    <xdr:sp macro="" textlink="">
      <xdr:nvSpPr>
        <xdr:cNvPr id="374" name="テキスト ボックス 373"/>
        <xdr:cNvSpPr txBox="1"/>
      </xdr:nvSpPr>
      <xdr:spPr>
        <a:xfrm>
          <a:off x="7594111" y="1013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104202</xdr:rowOff>
    </xdr:from>
    <xdr:to>
      <xdr:col>36</xdr:col>
      <xdr:colOff>165100</xdr:colOff>
      <xdr:row>59</xdr:row>
      <xdr:rowOff>34352</xdr:rowOff>
    </xdr:to>
    <xdr:sp macro="" textlink="">
      <xdr:nvSpPr>
        <xdr:cNvPr id="375" name="楕円 374"/>
        <xdr:cNvSpPr/>
      </xdr:nvSpPr>
      <xdr:spPr>
        <a:xfrm>
          <a:off x="6921500" y="100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25479</xdr:rowOff>
    </xdr:from>
    <xdr:ext cx="534377" cy="259045"/>
    <xdr:sp macro="" textlink="">
      <xdr:nvSpPr>
        <xdr:cNvPr id="376" name="テキスト ボックス 375"/>
        <xdr:cNvSpPr txBox="1"/>
      </xdr:nvSpPr>
      <xdr:spPr>
        <a:xfrm>
          <a:off x="6705111" y="1014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130133</xdr:rowOff>
    </xdr:from>
    <xdr:to>
      <xdr:col>55</xdr:col>
      <xdr:colOff>0</xdr:colOff>
      <xdr:row>78</xdr:row>
      <xdr:rowOff>130685</xdr:rowOff>
    </xdr:to>
    <xdr:cxnSp macro="">
      <xdr:nvCxnSpPr>
        <xdr:cNvPr id="405" name="直線コネクタ 404"/>
        <xdr:cNvCxnSpPr/>
      </xdr:nvCxnSpPr>
      <xdr:spPr>
        <a:xfrm>
          <a:off x="9639300" y="13503233"/>
          <a:ext cx="8382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92128</xdr:rowOff>
    </xdr:from>
    <xdr:to>
      <xdr:col>50</xdr:col>
      <xdr:colOff>114300</xdr:colOff>
      <xdr:row>78</xdr:row>
      <xdr:rowOff>130133</xdr:rowOff>
    </xdr:to>
    <xdr:cxnSp macro="">
      <xdr:nvCxnSpPr>
        <xdr:cNvPr id="408" name="直線コネクタ 407"/>
        <xdr:cNvCxnSpPr/>
      </xdr:nvCxnSpPr>
      <xdr:spPr>
        <a:xfrm>
          <a:off x="8750300" y="13465228"/>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62726</xdr:rowOff>
    </xdr:from>
    <xdr:to>
      <xdr:col>45</xdr:col>
      <xdr:colOff>177800</xdr:colOff>
      <xdr:row>78</xdr:row>
      <xdr:rowOff>92128</xdr:rowOff>
    </xdr:to>
    <xdr:cxnSp macro="">
      <xdr:nvCxnSpPr>
        <xdr:cNvPr id="411" name="直線コネクタ 410"/>
        <xdr:cNvCxnSpPr/>
      </xdr:nvCxnSpPr>
      <xdr:spPr>
        <a:xfrm>
          <a:off x="7861300" y="13435826"/>
          <a:ext cx="889000" cy="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142238</xdr:rowOff>
    </xdr:from>
    <xdr:to>
      <xdr:col>41</xdr:col>
      <xdr:colOff>50800</xdr:colOff>
      <xdr:row>78</xdr:row>
      <xdr:rowOff>62726</xdr:rowOff>
    </xdr:to>
    <xdr:cxnSp macro="">
      <xdr:nvCxnSpPr>
        <xdr:cNvPr id="414" name="直線コネクタ 413"/>
        <xdr:cNvCxnSpPr/>
      </xdr:nvCxnSpPr>
      <xdr:spPr>
        <a:xfrm>
          <a:off x="6972300" y="13000988"/>
          <a:ext cx="889000" cy="4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60348</xdr:rowOff>
    </xdr:from>
    <xdr:ext cx="534377" cy="259045"/>
    <xdr:sp macro="" textlink="">
      <xdr:nvSpPr>
        <xdr:cNvPr id="418" name="テキスト ボックス 417"/>
        <xdr:cNvSpPr txBox="1"/>
      </xdr:nvSpPr>
      <xdr:spPr>
        <a:xfrm>
          <a:off x="6705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79885</xdr:rowOff>
    </xdr:from>
    <xdr:to>
      <xdr:col>55</xdr:col>
      <xdr:colOff>50800</xdr:colOff>
      <xdr:row>79</xdr:row>
      <xdr:rowOff>10035</xdr:rowOff>
    </xdr:to>
    <xdr:sp macro="" textlink="">
      <xdr:nvSpPr>
        <xdr:cNvPr id="424" name="楕円 423"/>
        <xdr:cNvSpPr/>
      </xdr:nvSpPr>
      <xdr:spPr>
        <a:xfrm>
          <a:off x="10426700" y="134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166262</xdr:rowOff>
    </xdr:from>
    <xdr:ext cx="534377" cy="259045"/>
    <xdr:sp macro="" textlink="">
      <xdr:nvSpPr>
        <xdr:cNvPr id="425" name="商工費該当値テキスト"/>
        <xdr:cNvSpPr txBox="1"/>
      </xdr:nvSpPr>
      <xdr:spPr>
        <a:xfrm>
          <a:off x="10528300" y="133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79333</xdr:rowOff>
    </xdr:from>
    <xdr:to>
      <xdr:col>50</xdr:col>
      <xdr:colOff>165100</xdr:colOff>
      <xdr:row>79</xdr:row>
      <xdr:rowOff>9483</xdr:rowOff>
    </xdr:to>
    <xdr:sp macro="" textlink="">
      <xdr:nvSpPr>
        <xdr:cNvPr id="426" name="楕円 425"/>
        <xdr:cNvSpPr/>
      </xdr:nvSpPr>
      <xdr:spPr>
        <a:xfrm>
          <a:off x="9588500" y="134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xdr:rowOff>
    </xdr:from>
    <xdr:ext cx="534377" cy="259045"/>
    <xdr:sp macro="" textlink="">
      <xdr:nvSpPr>
        <xdr:cNvPr id="427" name="テキスト ボックス 426"/>
        <xdr:cNvSpPr txBox="1"/>
      </xdr:nvSpPr>
      <xdr:spPr>
        <a:xfrm>
          <a:off x="9372111" y="135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41328</xdr:rowOff>
    </xdr:from>
    <xdr:to>
      <xdr:col>46</xdr:col>
      <xdr:colOff>38100</xdr:colOff>
      <xdr:row>78</xdr:row>
      <xdr:rowOff>142928</xdr:rowOff>
    </xdr:to>
    <xdr:sp macro="" textlink="">
      <xdr:nvSpPr>
        <xdr:cNvPr id="428" name="楕円 427"/>
        <xdr:cNvSpPr/>
      </xdr:nvSpPr>
      <xdr:spPr>
        <a:xfrm>
          <a:off x="8699500" y="134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134055</xdr:rowOff>
    </xdr:from>
    <xdr:ext cx="534377" cy="259045"/>
    <xdr:sp macro="" textlink="">
      <xdr:nvSpPr>
        <xdr:cNvPr id="429" name="テキスト ボックス 428"/>
        <xdr:cNvSpPr txBox="1"/>
      </xdr:nvSpPr>
      <xdr:spPr>
        <a:xfrm>
          <a:off x="8483111" y="135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11926</xdr:rowOff>
    </xdr:from>
    <xdr:to>
      <xdr:col>41</xdr:col>
      <xdr:colOff>101600</xdr:colOff>
      <xdr:row>78</xdr:row>
      <xdr:rowOff>113526</xdr:rowOff>
    </xdr:to>
    <xdr:sp macro="" textlink="">
      <xdr:nvSpPr>
        <xdr:cNvPr id="430" name="楕円 429"/>
        <xdr:cNvSpPr/>
      </xdr:nvSpPr>
      <xdr:spPr>
        <a:xfrm>
          <a:off x="7810500" y="133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104653</xdr:rowOff>
    </xdr:from>
    <xdr:ext cx="534377" cy="259045"/>
    <xdr:sp macro="" textlink="">
      <xdr:nvSpPr>
        <xdr:cNvPr id="431" name="テキスト ボックス 430"/>
        <xdr:cNvSpPr txBox="1"/>
      </xdr:nvSpPr>
      <xdr:spPr>
        <a:xfrm>
          <a:off x="7594111" y="134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91438</xdr:rowOff>
    </xdr:from>
    <xdr:to>
      <xdr:col>36</xdr:col>
      <xdr:colOff>165100</xdr:colOff>
      <xdr:row>76</xdr:row>
      <xdr:rowOff>21588</xdr:rowOff>
    </xdr:to>
    <xdr:sp macro="" textlink="">
      <xdr:nvSpPr>
        <xdr:cNvPr id="432" name="楕円 431"/>
        <xdr:cNvSpPr/>
      </xdr:nvSpPr>
      <xdr:spPr>
        <a:xfrm>
          <a:off x="6921500" y="129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38115</xdr:rowOff>
    </xdr:from>
    <xdr:ext cx="599010" cy="259045"/>
    <xdr:sp macro="" textlink="">
      <xdr:nvSpPr>
        <xdr:cNvPr id="433" name="テキスト ボックス 432"/>
        <xdr:cNvSpPr txBox="1"/>
      </xdr:nvSpPr>
      <xdr:spPr>
        <a:xfrm>
          <a:off x="6672795" y="1272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120562</xdr:rowOff>
    </xdr:from>
    <xdr:to>
      <xdr:col>55</xdr:col>
      <xdr:colOff>0</xdr:colOff>
      <xdr:row>97</xdr:row>
      <xdr:rowOff>34361</xdr:rowOff>
    </xdr:to>
    <xdr:cxnSp macro="">
      <xdr:nvCxnSpPr>
        <xdr:cNvPr id="462" name="直線コネクタ 461"/>
        <xdr:cNvCxnSpPr/>
      </xdr:nvCxnSpPr>
      <xdr:spPr>
        <a:xfrm flipV="1">
          <a:off x="9639300" y="16408312"/>
          <a:ext cx="838200" cy="25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3" name="土木費平均値テキスト"/>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34361</xdr:rowOff>
    </xdr:from>
    <xdr:to>
      <xdr:col>50</xdr:col>
      <xdr:colOff>114300</xdr:colOff>
      <xdr:row>97</xdr:row>
      <xdr:rowOff>105398</xdr:rowOff>
    </xdr:to>
    <xdr:cxnSp macro="">
      <xdr:nvCxnSpPr>
        <xdr:cNvPr id="465" name="直線コネクタ 464"/>
        <xdr:cNvCxnSpPr/>
      </xdr:nvCxnSpPr>
      <xdr:spPr>
        <a:xfrm flipV="1">
          <a:off x="8750300" y="16665011"/>
          <a:ext cx="889000" cy="7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79084</xdr:rowOff>
    </xdr:from>
    <xdr:to>
      <xdr:col>45</xdr:col>
      <xdr:colOff>177800</xdr:colOff>
      <xdr:row>97</xdr:row>
      <xdr:rowOff>105398</xdr:rowOff>
    </xdr:to>
    <xdr:cxnSp macro="">
      <xdr:nvCxnSpPr>
        <xdr:cNvPr id="468" name="直線コネクタ 467"/>
        <xdr:cNvCxnSpPr/>
      </xdr:nvCxnSpPr>
      <xdr:spPr>
        <a:xfrm>
          <a:off x="7861300" y="16709734"/>
          <a:ext cx="889000" cy="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79084</xdr:rowOff>
    </xdr:from>
    <xdr:to>
      <xdr:col>41</xdr:col>
      <xdr:colOff>50800</xdr:colOff>
      <xdr:row>97</xdr:row>
      <xdr:rowOff>120822</xdr:rowOff>
    </xdr:to>
    <xdr:cxnSp macro="">
      <xdr:nvCxnSpPr>
        <xdr:cNvPr id="471" name="直線コネクタ 470"/>
        <xdr:cNvCxnSpPr/>
      </xdr:nvCxnSpPr>
      <xdr:spPr>
        <a:xfrm flipV="1">
          <a:off x="6972300" y="16709734"/>
          <a:ext cx="8890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4" name="フローチャート: 判断 473"/>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5" name="テキスト ボックス 474"/>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69762</xdr:rowOff>
    </xdr:from>
    <xdr:to>
      <xdr:col>55</xdr:col>
      <xdr:colOff>50800</xdr:colOff>
      <xdr:row>95</xdr:row>
      <xdr:rowOff>171362</xdr:rowOff>
    </xdr:to>
    <xdr:sp macro="" textlink="">
      <xdr:nvSpPr>
        <xdr:cNvPr id="481" name="楕円 480"/>
        <xdr:cNvSpPr/>
      </xdr:nvSpPr>
      <xdr:spPr>
        <a:xfrm>
          <a:off x="10426700" y="163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92639</xdr:rowOff>
    </xdr:from>
    <xdr:ext cx="599010" cy="259045"/>
    <xdr:sp macro="" textlink="">
      <xdr:nvSpPr>
        <xdr:cNvPr id="482" name="土木費該当値テキスト"/>
        <xdr:cNvSpPr txBox="1"/>
      </xdr:nvSpPr>
      <xdr:spPr>
        <a:xfrm>
          <a:off x="10528300" y="1620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155011</xdr:rowOff>
    </xdr:from>
    <xdr:to>
      <xdr:col>50</xdr:col>
      <xdr:colOff>165100</xdr:colOff>
      <xdr:row>97</xdr:row>
      <xdr:rowOff>85161</xdr:rowOff>
    </xdr:to>
    <xdr:sp macro="" textlink="">
      <xdr:nvSpPr>
        <xdr:cNvPr id="483" name="楕円 482"/>
        <xdr:cNvSpPr/>
      </xdr:nvSpPr>
      <xdr:spPr>
        <a:xfrm>
          <a:off x="9588500" y="166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76288</xdr:rowOff>
    </xdr:from>
    <xdr:ext cx="534377" cy="259045"/>
    <xdr:sp macro="" textlink="">
      <xdr:nvSpPr>
        <xdr:cNvPr id="484" name="テキスト ボックス 483"/>
        <xdr:cNvSpPr txBox="1"/>
      </xdr:nvSpPr>
      <xdr:spPr>
        <a:xfrm>
          <a:off x="9372111" y="167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54598</xdr:rowOff>
    </xdr:from>
    <xdr:to>
      <xdr:col>46</xdr:col>
      <xdr:colOff>38100</xdr:colOff>
      <xdr:row>97</xdr:row>
      <xdr:rowOff>156198</xdr:rowOff>
    </xdr:to>
    <xdr:sp macro="" textlink="">
      <xdr:nvSpPr>
        <xdr:cNvPr id="485" name="楕円 484"/>
        <xdr:cNvSpPr/>
      </xdr:nvSpPr>
      <xdr:spPr>
        <a:xfrm>
          <a:off x="8699500" y="166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147325</xdr:rowOff>
    </xdr:from>
    <xdr:ext cx="534377" cy="259045"/>
    <xdr:sp macro="" textlink="">
      <xdr:nvSpPr>
        <xdr:cNvPr id="486" name="テキスト ボックス 485"/>
        <xdr:cNvSpPr txBox="1"/>
      </xdr:nvSpPr>
      <xdr:spPr>
        <a:xfrm>
          <a:off x="8483111" y="167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28284</xdr:rowOff>
    </xdr:from>
    <xdr:to>
      <xdr:col>41</xdr:col>
      <xdr:colOff>101600</xdr:colOff>
      <xdr:row>97</xdr:row>
      <xdr:rowOff>129884</xdr:rowOff>
    </xdr:to>
    <xdr:sp macro="" textlink="">
      <xdr:nvSpPr>
        <xdr:cNvPr id="487" name="楕円 486"/>
        <xdr:cNvSpPr/>
      </xdr:nvSpPr>
      <xdr:spPr>
        <a:xfrm>
          <a:off x="7810500" y="166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121011</xdr:rowOff>
    </xdr:from>
    <xdr:ext cx="534377" cy="259045"/>
    <xdr:sp macro="" textlink="">
      <xdr:nvSpPr>
        <xdr:cNvPr id="488" name="テキスト ボックス 487"/>
        <xdr:cNvSpPr txBox="1"/>
      </xdr:nvSpPr>
      <xdr:spPr>
        <a:xfrm>
          <a:off x="7594111" y="167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70022</xdr:rowOff>
    </xdr:from>
    <xdr:to>
      <xdr:col>36</xdr:col>
      <xdr:colOff>165100</xdr:colOff>
      <xdr:row>98</xdr:row>
      <xdr:rowOff>172</xdr:rowOff>
    </xdr:to>
    <xdr:sp macro="" textlink="">
      <xdr:nvSpPr>
        <xdr:cNvPr id="489" name="楕円 488"/>
        <xdr:cNvSpPr/>
      </xdr:nvSpPr>
      <xdr:spPr>
        <a:xfrm>
          <a:off x="6921500" y="167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162749</xdr:rowOff>
    </xdr:from>
    <xdr:ext cx="534377" cy="259045"/>
    <xdr:sp macro="" textlink="">
      <xdr:nvSpPr>
        <xdr:cNvPr id="490" name="テキスト ボックス 489"/>
        <xdr:cNvSpPr txBox="1"/>
      </xdr:nvSpPr>
      <xdr:spPr>
        <a:xfrm>
          <a:off x="6705111" y="1679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125287</xdr:rowOff>
    </xdr:from>
    <xdr:to>
      <xdr:col>85</xdr:col>
      <xdr:colOff>127000</xdr:colOff>
      <xdr:row>37</xdr:row>
      <xdr:rowOff>44417</xdr:rowOff>
    </xdr:to>
    <xdr:cxnSp macro="">
      <xdr:nvCxnSpPr>
        <xdr:cNvPr id="521" name="直線コネクタ 520"/>
        <xdr:cNvCxnSpPr/>
      </xdr:nvCxnSpPr>
      <xdr:spPr>
        <a:xfrm flipV="1">
          <a:off x="15481300" y="6297487"/>
          <a:ext cx="838200" cy="9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33989</xdr:rowOff>
    </xdr:from>
    <xdr:to>
      <xdr:col>81</xdr:col>
      <xdr:colOff>50800</xdr:colOff>
      <xdr:row>37</xdr:row>
      <xdr:rowOff>44417</xdr:rowOff>
    </xdr:to>
    <xdr:cxnSp macro="">
      <xdr:nvCxnSpPr>
        <xdr:cNvPr id="524" name="直線コネクタ 523"/>
        <xdr:cNvCxnSpPr/>
      </xdr:nvCxnSpPr>
      <xdr:spPr>
        <a:xfrm>
          <a:off x="14592300" y="6377639"/>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27523</xdr:rowOff>
    </xdr:from>
    <xdr:to>
      <xdr:col>76</xdr:col>
      <xdr:colOff>114300</xdr:colOff>
      <xdr:row>37</xdr:row>
      <xdr:rowOff>33989</xdr:rowOff>
    </xdr:to>
    <xdr:cxnSp macro="">
      <xdr:nvCxnSpPr>
        <xdr:cNvPr id="527" name="直線コネクタ 526"/>
        <xdr:cNvCxnSpPr/>
      </xdr:nvCxnSpPr>
      <xdr:spPr>
        <a:xfrm>
          <a:off x="13703300" y="6371173"/>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102656</xdr:rowOff>
    </xdr:from>
    <xdr:to>
      <xdr:col>71</xdr:col>
      <xdr:colOff>177800</xdr:colOff>
      <xdr:row>37</xdr:row>
      <xdr:rowOff>27523</xdr:rowOff>
    </xdr:to>
    <xdr:cxnSp macro="">
      <xdr:nvCxnSpPr>
        <xdr:cNvPr id="530" name="直線コネクタ 529"/>
        <xdr:cNvCxnSpPr/>
      </xdr:nvCxnSpPr>
      <xdr:spPr>
        <a:xfrm>
          <a:off x="12814300" y="6274856"/>
          <a:ext cx="889000" cy="9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3" name="フローチャート: 判断 532"/>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78761</xdr:rowOff>
    </xdr:from>
    <xdr:ext cx="534377" cy="259045"/>
    <xdr:sp macro="" textlink="">
      <xdr:nvSpPr>
        <xdr:cNvPr id="534" name="テキスト ボックス 533"/>
        <xdr:cNvSpPr txBox="1"/>
      </xdr:nvSpPr>
      <xdr:spPr>
        <a:xfrm>
          <a:off x="12547111" y="59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74487</xdr:rowOff>
    </xdr:from>
    <xdr:to>
      <xdr:col>85</xdr:col>
      <xdr:colOff>177800</xdr:colOff>
      <xdr:row>37</xdr:row>
      <xdr:rowOff>4637</xdr:rowOff>
    </xdr:to>
    <xdr:sp macro="" textlink="">
      <xdr:nvSpPr>
        <xdr:cNvPr id="540" name="楕円 539"/>
        <xdr:cNvSpPr/>
      </xdr:nvSpPr>
      <xdr:spPr>
        <a:xfrm>
          <a:off x="16268700" y="624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52914</xdr:rowOff>
    </xdr:from>
    <xdr:ext cx="534377" cy="259045"/>
    <xdr:sp macro="" textlink="">
      <xdr:nvSpPr>
        <xdr:cNvPr id="541" name="消防費該当値テキスト"/>
        <xdr:cNvSpPr txBox="1"/>
      </xdr:nvSpPr>
      <xdr:spPr>
        <a:xfrm>
          <a:off x="16370300" y="622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165067</xdr:rowOff>
    </xdr:from>
    <xdr:to>
      <xdr:col>81</xdr:col>
      <xdr:colOff>101600</xdr:colOff>
      <xdr:row>37</xdr:row>
      <xdr:rowOff>95217</xdr:rowOff>
    </xdr:to>
    <xdr:sp macro="" textlink="">
      <xdr:nvSpPr>
        <xdr:cNvPr id="542" name="楕円 541"/>
        <xdr:cNvSpPr/>
      </xdr:nvSpPr>
      <xdr:spPr>
        <a:xfrm>
          <a:off x="15430500" y="63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86344</xdr:rowOff>
    </xdr:from>
    <xdr:ext cx="534377" cy="259045"/>
    <xdr:sp macro="" textlink="">
      <xdr:nvSpPr>
        <xdr:cNvPr id="543" name="テキスト ボックス 542"/>
        <xdr:cNvSpPr txBox="1"/>
      </xdr:nvSpPr>
      <xdr:spPr>
        <a:xfrm>
          <a:off x="15214111" y="64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154639</xdr:rowOff>
    </xdr:from>
    <xdr:to>
      <xdr:col>76</xdr:col>
      <xdr:colOff>165100</xdr:colOff>
      <xdr:row>37</xdr:row>
      <xdr:rowOff>84789</xdr:rowOff>
    </xdr:to>
    <xdr:sp macro="" textlink="">
      <xdr:nvSpPr>
        <xdr:cNvPr id="544" name="楕円 543"/>
        <xdr:cNvSpPr/>
      </xdr:nvSpPr>
      <xdr:spPr>
        <a:xfrm>
          <a:off x="14541500" y="63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75916</xdr:rowOff>
    </xdr:from>
    <xdr:ext cx="534377" cy="259045"/>
    <xdr:sp macro="" textlink="">
      <xdr:nvSpPr>
        <xdr:cNvPr id="545" name="テキスト ボックス 544"/>
        <xdr:cNvSpPr txBox="1"/>
      </xdr:nvSpPr>
      <xdr:spPr>
        <a:xfrm>
          <a:off x="14325111" y="641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148173</xdr:rowOff>
    </xdr:from>
    <xdr:to>
      <xdr:col>72</xdr:col>
      <xdr:colOff>38100</xdr:colOff>
      <xdr:row>37</xdr:row>
      <xdr:rowOff>78323</xdr:rowOff>
    </xdr:to>
    <xdr:sp macro="" textlink="">
      <xdr:nvSpPr>
        <xdr:cNvPr id="546" name="楕円 545"/>
        <xdr:cNvSpPr/>
      </xdr:nvSpPr>
      <xdr:spPr>
        <a:xfrm>
          <a:off x="13652500" y="63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69450</xdr:rowOff>
    </xdr:from>
    <xdr:ext cx="534377" cy="259045"/>
    <xdr:sp macro="" textlink="">
      <xdr:nvSpPr>
        <xdr:cNvPr id="547" name="テキスト ボックス 546"/>
        <xdr:cNvSpPr txBox="1"/>
      </xdr:nvSpPr>
      <xdr:spPr>
        <a:xfrm>
          <a:off x="13436111" y="641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51856</xdr:rowOff>
    </xdr:from>
    <xdr:to>
      <xdr:col>67</xdr:col>
      <xdr:colOff>101600</xdr:colOff>
      <xdr:row>36</xdr:row>
      <xdr:rowOff>153456</xdr:rowOff>
    </xdr:to>
    <xdr:sp macro="" textlink="">
      <xdr:nvSpPr>
        <xdr:cNvPr id="548" name="楕円 547"/>
        <xdr:cNvSpPr/>
      </xdr:nvSpPr>
      <xdr:spPr>
        <a:xfrm>
          <a:off x="12763500" y="62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144583</xdr:rowOff>
    </xdr:from>
    <xdr:ext cx="534377" cy="259045"/>
    <xdr:sp macro="" textlink="">
      <xdr:nvSpPr>
        <xdr:cNvPr id="549" name="テキスト ボックス 548"/>
        <xdr:cNvSpPr txBox="1"/>
      </xdr:nvSpPr>
      <xdr:spPr>
        <a:xfrm>
          <a:off x="12547111" y="63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84437</xdr:rowOff>
    </xdr:from>
    <xdr:to>
      <xdr:col>85</xdr:col>
      <xdr:colOff>127000</xdr:colOff>
      <xdr:row>57</xdr:row>
      <xdr:rowOff>165240</xdr:rowOff>
    </xdr:to>
    <xdr:cxnSp macro="">
      <xdr:nvCxnSpPr>
        <xdr:cNvPr id="578" name="直線コネクタ 577"/>
        <xdr:cNvCxnSpPr/>
      </xdr:nvCxnSpPr>
      <xdr:spPr>
        <a:xfrm flipV="1">
          <a:off x="15481300" y="9857087"/>
          <a:ext cx="838200" cy="8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79" name="教育費平均値テキスト"/>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165240</xdr:rowOff>
    </xdr:from>
    <xdr:to>
      <xdr:col>81</xdr:col>
      <xdr:colOff>50800</xdr:colOff>
      <xdr:row>58</xdr:row>
      <xdr:rowOff>93260</xdr:rowOff>
    </xdr:to>
    <xdr:cxnSp macro="">
      <xdr:nvCxnSpPr>
        <xdr:cNvPr id="581" name="直線コネクタ 580"/>
        <xdr:cNvCxnSpPr/>
      </xdr:nvCxnSpPr>
      <xdr:spPr>
        <a:xfrm flipV="1">
          <a:off x="14592300" y="9937890"/>
          <a:ext cx="889000" cy="9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93260</xdr:rowOff>
    </xdr:from>
    <xdr:to>
      <xdr:col>76</xdr:col>
      <xdr:colOff>114300</xdr:colOff>
      <xdr:row>58</xdr:row>
      <xdr:rowOff>106117</xdr:rowOff>
    </xdr:to>
    <xdr:cxnSp macro="">
      <xdr:nvCxnSpPr>
        <xdr:cNvPr id="584" name="直線コネクタ 583"/>
        <xdr:cNvCxnSpPr/>
      </xdr:nvCxnSpPr>
      <xdr:spPr>
        <a:xfrm flipV="1">
          <a:off x="13703300" y="10037360"/>
          <a:ext cx="889000" cy="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106117</xdr:rowOff>
    </xdr:from>
    <xdr:to>
      <xdr:col>71</xdr:col>
      <xdr:colOff>177800</xdr:colOff>
      <xdr:row>58</xdr:row>
      <xdr:rowOff>109351</xdr:rowOff>
    </xdr:to>
    <xdr:cxnSp macro="">
      <xdr:nvCxnSpPr>
        <xdr:cNvPr id="587" name="直線コネクタ 586"/>
        <xdr:cNvCxnSpPr/>
      </xdr:nvCxnSpPr>
      <xdr:spPr>
        <a:xfrm flipV="1">
          <a:off x="12814300" y="10050217"/>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0" name="フローチャート: 判断 589"/>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91" name="テキスト ボックス 590"/>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33637</xdr:rowOff>
    </xdr:from>
    <xdr:to>
      <xdr:col>85</xdr:col>
      <xdr:colOff>177800</xdr:colOff>
      <xdr:row>57</xdr:row>
      <xdr:rowOff>135237</xdr:rowOff>
    </xdr:to>
    <xdr:sp macro="" textlink="">
      <xdr:nvSpPr>
        <xdr:cNvPr id="597" name="楕円 596"/>
        <xdr:cNvSpPr/>
      </xdr:nvSpPr>
      <xdr:spPr>
        <a:xfrm>
          <a:off x="16268700" y="98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56514</xdr:rowOff>
    </xdr:from>
    <xdr:ext cx="599010" cy="259045"/>
    <xdr:sp macro="" textlink="">
      <xdr:nvSpPr>
        <xdr:cNvPr id="598" name="教育費該当値テキスト"/>
        <xdr:cNvSpPr txBox="1"/>
      </xdr:nvSpPr>
      <xdr:spPr>
        <a:xfrm>
          <a:off x="16370300" y="965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114440</xdr:rowOff>
    </xdr:from>
    <xdr:to>
      <xdr:col>81</xdr:col>
      <xdr:colOff>101600</xdr:colOff>
      <xdr:row>58</xdr:row>
      <xdr:rowOff>44590</xdr:rowOff>
    </xdr:to>
    <xdr:sp macro="" textlink="">
      <xdr:nvSpPr>
        <xdr:cNvPr id="599" name="楕円 598"/>
        <xdr:cNvSpPr/>
      </xdr:nvSpPr>
      <xdr:spPr>
        <a:xfrm>
          <a:off x="15430500" y="98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35717</xdr:rowOff>
    </xdr:from>
    <xdr:ext cx="599010" cy="259045"/>
    <xdr:sp macro="" textlink="">
      <xdr:nvSpPr>
        <xdr:cNvPr id="600" name="テキスト ボックス 599"/>
        <xdr:cNvSpPr txBox="1"/>
      </xdr:nvSpPr>
      <xdr:spPr>
        <a:xfrm>
          <a:off x="15181795" y="997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42460</xdr:rowOff>
    </xdr:from>
    <xdr:to>
      <xdr:col>76</xdr:col>
      <xdr:colOff>165100</xdr:colOff>
      <xdr:row>58</xdr:row>
      <xdr:rowOff>144060</xdr:rowOff>
    </xdr:to>
    <xdr:sp macro="" textlink="">
      <xdr:nvSpPr>
        <xdr:cNvPr id="601" name="楕円 600"/>
        <xdr:cNvSpPr/>
      </xdr:nvSpPr>
      <xdr:spPr>
        <a:xfrm>
          <a:off x="14541500" y="998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135187</xdr:rowOff>
    </xdr:from>
    <xdr:ext cx="534377" cy="259045"/>
    <xdr:sp macro="" textlink="">
      <xdr:nvSpPr>
        <xdr:cNvPr id="602" name="テキスト ボックス 601"/>
        <xdr:cNvSpPr txBox="1"/>
      </xdr:nvSpPr>
      <xdr:spPr>
        <a:xfrm>
          <a:off x="14325111" y="1007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55317</xdr:rowOff>
    </xdr:from>
    <xdr:to>
      <xdr:col>72</xdr:col>
      <xdr:colOff>38100</xdr:colOff>
      <xdr:row>58</xdr:row>
      <xdr:rowOff>156917</xdr:rowOff>
    </xdr:to>
    <xdr:sp macro="" textlink="">
      <xdr:nvSpPr>
        <xdr:cNvPr id="603" name="楕円 602"/>
        <xdr:cNvSpPr/>
      </xdr:nvSpPr>
      <xdr:spPr>
        <a:xfrm>
          <a:off x="13652500" y="99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148044</xdr:rowOff>
    </xdr:from>
    <xdr:ext cx="534377" cy="259045"/>
    <xdr:sp macro="" textlink="">
      <xdr:nvSpPr>
        <xdr:cNvPr id="604" name="テキスト ボックス 603"/>
        <xdr:cNvSpPr txBox="1"/>
      </xdr:nvSpPr>
      <xdr:spPr>
        <a:xfrm>
          <a:off x="13436111" y="1009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58551</xdr:rowOff>
    </xdr:from>
    <xdr:to>
      <xdr:col>67</xdr:col>
      <xdr:colOff>101600</xdr:colOff>
      <xdr:row>58</xdr:row>
      <xdr:rowOff>160151</xdr:rowOff>
    </xdr:to>
    <xdr:sp macro="" textlink="">
      <xdr:nvSpPr>
        <xdr:cNvPr id="605" name="楕円 604"/>
        <xdr:cNvSpPr/>
      </xdr:nvSpPr>
      <xdr:spPr>
        <a:xfrm>
          <a:off x="12763500" y="100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151278</xdr:rowOff>
    </xdr:from>
    <xdr:ext cx="534377" cy="259045"/>
    <xdr:sp macro="" textlink="">
      <xdr:nvSpPr>
        <xdr:cNvPr id="606" name="テキスト ボックス 605"/>
        <xdr:cNvSpPr txBox="1"/>
      </xdr:nvSpPr>
      <xdr:spPr>
        <a:xfrm>
          <a:off x="12547111" y="1009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62534</xdr:rowOff>
    </xdr:from>
    <xdr:to>
      <xdr:col>71</xdr:col>
      <xdr:colOff>177800</xdr:colOff>
      <xdr:row>79</xdr:row>
      <xdr:rowOff>98879</xdr:rowOff>
    </xdr:to>
    <xdr:cxnSp macro="">
      <xdr:nvCxnSpPr>
        <xdr:cNvPr id="646" name="直線コネクタ 645"/>
        <xdr:cNvCxnSpPr/>
      </xdr:nvCxnSpPr>
      <xdr:spPr>
        <a:xfrm>
          <a:off x="12814300" y="13607084"/>
          <a:ext cx="889000" cy="3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9" name="フローチャート: 判断 648"/>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117539</xdr:rowOff>
    </xdr:from>
    <xdr:ext cx="534377" cy="259045"/>
    <xdr:sp macro="" textlink="">
      <xdr:nvSpPr>
        <xdr:cNvPr id="650" name="テキスト ボックス 649"/>
        <xdr:cNvSpPr txBox="1"/>
      </xdr:nvSpPr>
      <xdr:spPr>
        <a:xfrm>
          <a:off x="12547111" y="136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7" name="災害復旧費該当値テキスト"/>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11734</xdr:rowOff>
    </xdr:from>
    <xdr:to>
      <xdr:col>67</xdr:col>
      <xdr:colOff>101600</xdr:colOff>
      <xdr:row>79</xdr:row>
      <xdr:rowOff>113334</xdr:rowOff>
    </xdr:to>
    <xdr:sp macro="" textlink="">
      <xdr:nvSpPr>
        <xdr:cNvPr id="664" name="楕円 663"/>
        <xdr:cNvSpPr/>
      </xdr:nvSpPr>
      <xdr:spPr>
        <a:xfrm>
          <a:off x="12763500" y="1355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129861</xdr:rowOff>
    </xdr:from>
    <xdr:ext cx="534377" cy="259045"/>
    <xdr:sp macro="" textlink="">
      <xdr:nvSpPr>
        <xdr:cNvPr id="665" name="テキスト ボックス 664"/>
        <xdr:cNvSpPr txBox="1"/>
      </xdr:nvSpPr>
      <xdr:spPr>
        <a:xfrm>
          <a:off x="12547111" y="133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154273</xdr:rowOff>
    </xdr:from>
    <xdr:to>
      <xdr:col>85</xdr:col>
      <xdr:colOff>127000</xdr:colOff>
      <xdr:row>95</xdr:row>
      <xdr:rowOff>155908</xdr:rowOff>
    </xdr:to>
    <xdr:cxnSp macro="">
      <xdr:nvCxnSpPr>
        <xdr:cNvPr id="694" name="直線コネクタ 693"/>
        <xdr:cNvCxnSpPr/>
      </xdr:nvCxnSpPr>
      <xdr:spPr>
        <a:xfrm flipV="1">
          <a:off x="15481300" y="16442023"/>
          <a:ext cx="8382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155908</xdr:rowOff>
    </xdr:from>
    <xdr:to>
      <xdr:col>81</xdr:col>
      <xdr:colOff>50800</xdr:colOff>
      <xdr:row>96</xdr:row>
      <xdr:rowOff>9009</xdr:rowOff>
    </xdr:to>
    <xdr:cxnSp macro="">
      <xdr:nvCxnSpPr>
        <xdr:cNvPr id="697" name="直線コネクタ 696"/>
        <xdr:cNvCxnSpPr/>
      </xdr:nvCxnSpPr>
      <xdr:spPr>
        <a:xfrm flipV="1">
          <a:off x="14592300" y="16443658"/>
          <a:ext cx="889000" cy="2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9009</xdr:rowOff>
    </xdr:from>
    <xdr:to>
      <xdr:col>76</xdr:col>
      <xdr:colOff>114300</xdr:colOff>
      <xdr:row>96</xdr:row>
      <xdr:rowOff>19464</xdr:rowOff>
    </xdr:to>
    <xdr:cxnSp macro="">
      <xdr:nvCxnSpPr>
        <xdr:cNvPr id="700" name="直線コネクタ 699"/>
        <xdr:cNvCxnSpPr/>
      </xdr:nvCxnSpPr>
      <xdr:spPr>
        <a:xfrm flipV="1">
          <a:off x="13703300" y="16468209"/>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719</xdr:rowOff>
    </xdr:from>
    <xdr:to>
      <xdr:col>71</xdr:col>
      <xdr:colOff>177800</xdr:colOff>
      <xdr:row>96</xdr:row>
      <xdr:rowOff>19464</xdr:rowOff>
    </xdr:to>
    <xdr:cxnSp macro="">
      <xdr:nvCxnSpPr>
        <xdr:cNvPr id="703" name="直線コネクタ 702"/>
        <xdr:cNvCxnSpPr/>
      </xdr:nvCxnSpPr>
      <xdr:spPr>
        <a:xfrm>
          <a:off x="12814300" y="16459919"/>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5" name="テキスト ボックス 704"/>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6" name="フローチャート: 判断 705"/>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158142</xdr:rowOff>
    </xdr:from>
    <xdr:ext cx="599010" cy="259045"/>
    <xdr:sp macro="" textlink="">
      <xdr:nvSpPr>
        <xdr:cNvPr id="707" name="テキスト ボックス 706"/>
        <xdr:cNvSpPr txBox="1"/>
      </xdr:nvSpPr>
      <xdr:spPr>
        <a:xfrm>
          <a:off x="12514795"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103473</xdr:rowOff>
    </xdr:from>
    <xdr:to>
      <xdr:col>85</xdr:col>
      <xdr:colOff>177800</xdr:colOff>
      <xdr:row>96</xdr:row>
      <xdr:rowOff>33623</xdr:rowOff>
    </xdr:to>
    <xdr:sp macro="" textlink="">
      <xdr:nvSpPr>
        <xdr:cNvPr id="713" name="楕円 712"/>
        <xdr:cNvSpPr/>
      </xdr:nvSpPr>
      <xdr:spPr>
        <a:xfrm>
          <a:off x="16268700" y="163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126350</xdr:rowOff>
    </xdr:from>
    <xdr:ext cx="599010" cy="259045"/>
    <xdr:sp macro="" textlink="">
      <xdr:nvSpPr>
        <xdr:cNvPr id="714" name="公債費該当値テキスト"/>
        <xdr:cNvSpPr txBox="1"/>
      </xdr:nvSpPr>
      <xdr:spPr>
        <a:xfrm>
          <a:off x="16370300" y="1624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105108</xdr:rowOff>
    </xdr:from>
    <xdr:to>
      <xdr:col>81</xdr:col>
      <xdr:colOff>101600</xdr:colOff>
      <xdr:row>96</xdr:row>
      <xdr:rowOff>35258</xdr:rowOff>
    </xdr:to>
    <xdr:sp macro="" textlink="">
      <xdr:nvSpPr>
        <xdr:cNvPr id="715" name="楕円 714"/>
        <xdr:cNvSpPr/>
      </xdr:nvSpPr>
      <xdr:spPr>
        <a:xfrm>
          <a:off x="15430500" y="1639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51785</xdr:rowOff>
    </xdr:from>
    <xdr:ext cx="599010" cy="259045"/>
    <xdr:sp macro="" textlink="">
      <xdr:nvSpPr>
        <xdr:cNvPr id="716" name="テキスト ボックス 715"/>
        <xdr:cNvSpPr txBox="1"/>
      </xdr:nvSpPr>
      <xdr:spPr>
        <a:xfrm>
          <a:off x="15181795" y="1616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129659</xdr:rowOff>
    </xdr:from>
    <xdr:to>
      <xdr:col>76</xdr:col>
      <xdr:colOff>165100</xdr:colOff>
      <xdr:row>96</xdr:row>
      <xdr:rowOff>59809</xdr:rowOff>
    </xdr:to>
    <xdr:sp macro="" textlink="">
      <xdr:nvSpPr>
        <xdr:cNvPr id="717" name="楕円 716"/>
        <xdr:cNvSpPr/>
      </xdr:nvSpPr>
      <xdr:spPr>
        <a:xfrm>
          <a:off x="14541500" y="164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76336</xdr:rowOff>
    </xdr:from>
    <xdr:ext cx="599010" cy="259045"/>
    <xdr:sp macro="" textlink="">
      <xdr:nvSpPr>
        <xdr:cNvPr id="718" name="テキスト ボックス 717"/>
        <xdr:cNvSpPr txBox="1"/>
      </xdr:nvSpPr>
      <xdr:spPr>
        <a:xfrm>
          <a:off x="14292795" y="1619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140114</xdr:rowOff>
    </xdr:from>
    <xdr:to>
      <xdr:col>72</xdr:col>
      <xdr:colOff>38100</xdr:colOff>
      <xdr:row>96</xdr:row>
      <xdr:rowOff>70264</xdr:rowOff>
    </xdr:to>
    <xdr:sp macro="" textlink="">
      <xdr:nvSpPr>
        <xdr:cNvPr id="719" name="楕円 718"/>
        <xdr:cNvSpPr/>
      </xdr:nvSpPr>
      <xdr:spPr>
        <a:xfrm>
          <a:off x="13652500" y="164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86791</xdr:rowOff>
    </xdr:from>
    <xdr:ext cx="599010" cy="259045"/>
    <xdr:sp macro="" textlink="">
      <xdr:nvSpPr>
        <xdr:cNvPr id="720" name="テキスト ボックス 719"/>
        <xdr:cNvSpPr txBox="1"/>
      </xdr:nvSpPr>
      <xdr:spPr>
        <a:xfrm>
          <a:off x="13403795" y="1620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121369</xdr:rowOff>
    </xdr:from>
    <xdr:to>
      <xdr:col>67</xdr:col>
      <xdr:colOff>101600</xdr:colOff>
      <xdr:row>96</xdr:row>
      <xdr:rowOff>51519</xdr:rowOff>
    </xdr:to>
    <xdr:sp macro="" textlink="">
      <xdr:nvSpPr>
        <xdr:cNvPr id="721" name="楕円 720"/>
        <xdr:cNvSpPr/>
      </xdr:nvSpPr>
      <xdr:spPr>
        <a:xfrm>
          <a:off x="12763500" y="164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68046</xdr:rowOff>
    </xdr:from>
    <xdr:ext cx="599010" cy="259045"/>
    <xdr:sp macro="" textlink="">
      <xdr:nvSpPr>
        <xdr:cNvPr id="722" name="テキスト ボックス 721"/>
        <xdr:cNvSpPr txBox="1"/>
      </xdr:nvSpPr>
      <xdr:spPr>
        <a:xfrm>
          <a:off x="12514795" y="1618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5" name="フローチャート: 判断 764"/>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6" name="テキスト ボックス 765"/>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総務費は、カーボンマネジメント事業（省エネ設備導入）を実施しているため、平時より増加している。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民生費は、介護や後期特別会計へ繰出が増加傾向のほか、集会施設の建替えの実施設計があったため前年より増加している。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衛生費については、病院会計への繰出、衛生処理組合への負担金が大きな割合をしめており前年度より減少したものの類似団体平均を上回っている。　　労働費は緊急雇用、人材育成施策が一段落したことにより、平時費用へ減少している。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新規道路事業の開始や公営住宅の建替により、前年度より増加している。消防費については、防災無線のデジタル化に向けた改修工事が始まり、また、非常持出袋など住民の防災・減災事業を実施したため、前年度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で小学校の大規模改修を実施、</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には屋内運動場の大規模改修を予定している。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公債費については、繰上償還を実施し、後年度負担の軽減を図っているため、類似団体平均を上回っているが、実質公債費比率は、３．５％と低い水準にあり、今後も適正な水準の維持に努める。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財政調整基金残高は、標準財政規模の２０％程度を目安とし、現在は運用益の積立のみとなっている。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実質収支比率については、例年５％前後を維持しており、適正な財政運営を図るよう努めている。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実質単年度収支は、繰上償還を実施しているため高い比率となっている、国の補正事業等により年度によって若干の変動はあるが、今後も財政の健全化を図り、適正な水準を維持していく。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全ての会計において、赤字、資金不足は発生しておらず、連結実質赤字比率は発生していない。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病院事業会計については、稼働病床数の向上に努め、改革プランに沿った更なる病院経営の安定性を図る必要がある。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国保会計については、都道府県化された中で、過年度からの繰越金を基金積立したことにより、実質収支が減少した。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介護保険サービス事業勘定については、平成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年の介護報酬の改定による影響が大きく、今後も利用率の向上に努めていく必要がある。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公共下水道特別会計については、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を目途に管渠整備を終える予定である。料金収入に対し、維持管理費は同程度で推移する見込みであるが、更なる利用率の拡大に努め経営の健全化を図っていく。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地方債については、財政規模に見合った事業を実施し、発行の抑制を図ってきた。残高は、平成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年度末をピークに減少しており、近年は繰上償還を実施し、後年度の負担軽減を図っている。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また、地方債発行については、交付税算入率の高い地方債を優先的に活用してきたため、算入公債費に反映され、実質公債費比率を抑制することができている。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今後、大型事業が計画されているため、地方債の残高、償還額が増加することが予想されるが、良質な地方債を活用し、引き続き適正な水準の維持に努めていく。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当町では満期一括償還地方債がないため、積み立てを行っていない。</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将来負担額より充当可能な財源等が上回っているため、将来負担比率は発生していない状況にある。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分子である地方債の残高等は、平成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年度末をピークに年々減少してきたが、今後、数年間は大型事業が計画されているため増加することが想定される。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共施設等総合管理計画に基づきインフラの更新、施設の長寿命化、集約化・複合化を図りながら、将来的な負担に備えるため、特目基金をはじめとする財源を確保し、交付税算入の大きい地方債の活用など財政の健全化を維持するよう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北海道乙部町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公共施設整備基金は、公営住宅の建設費用に３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０００万円を取り崩したが、今後の公共施設の維持・整備のため３億円を積み立てした。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ふるさと創生事業推進基金は、ふるさと寄附のうち返礼品経費を控除した５</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０００万円を積み立てした。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取崩しでは、減債基金が繰上償還の財源として、８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９００万円、漁業振興基金は、８３０万円、ゆりの里活性化センター基金は施設の維持補修費として２００万円を取り崩した。基金全体では、２億３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１００万円が増加となった。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財政調整基金や減債基金は一定程度の金額を保有しているため、今後、積立の予定はないが、特目基金については、公共施設等の維持・更新費用など将来負担の軽減を図るため、積立をしていく予定である。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減債基金については、町債残高、交付税算入額とのバランスを図りながら、後年度負担の軽減を図るため繰上償還の財源として取崩し実施している。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ふるさと寄附については、近年、増加傾向にあるが一定程度で高止まりが想定され、返礼品など必要経費を除いた額が、積み増しされるため、今後、基金の活用について検討していく。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公共用又は公用施設等の整備に要する費用に充てるため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ふるさと創生事業推進基金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地域づくり事業やふるさと寄附返礼品に充てるため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地域福祉の増進のための事業に充てるため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漁業振興基金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漁業の振興を図るための事業に充てるため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ゆりの里活性化センター浴室維持運営基金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ゆりの里活性化センターの浴室維持運営に充てるため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今後の公共施設の維持、更新等に備え積み立てをしており、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年度は公営住宅の整備で取崩しをした。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ふるさと創生事業推進基金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ふるさと寄附のうち返礼経費を除いた額を積み増ししたため増加した。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漁業振興基金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ナマコ栽培漁業等の補助金の財源として基金の取り崩しをしたため。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ゆりの里活性化基金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ゆりの里活性化センターの浴室維持補修として取り崩しをした。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公共施設の維持・更新の財源を確保する観点から、財政運営に支障がない範囲で引き続き積立を予定している。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ふるさと創生事業推進基金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ふるさと寄附のうち経費を控除した額を積立てしているが、今後、各施策への活用を検討する。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運用益を福祉事業に活用しており、元本の積立、取崩しの予定はない。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漁業振興基金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漁家経営の安定を図るため、主要産業であるナマコ栽培等へ基金を活用した事業推進を図っていく。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ゆりの里基金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当温泉施設の維持管理費として、臨時的な経費に活用していく。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財政調整基金については、標準財政規模の２０％程度（５億円）を目安としており、現在は、一定程度確保されているため、運用益のみの積立となっている。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上記同様、目安の金額を確保しているため、積立の予定はないが、予算不足や災害時等には取り崩して対応することとなる。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地方債の繰上償還のため、８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９００万円を取り崩したため減少した。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公債費の将来負担を軽減する観点から積立をしてきたが、地方債残高と交付税算入のバランス（実質公債費負担）を考慮すると、一定程度保有している。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地方債残高は年々減少傾向にあったが、今後、大型事業が計画されているため、償還額なども増加することが想定される。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特目基金を活用した地方債の発行抑制や良質な地方債の活用など将来負担を考慮し、後年度負担の平準化を図るため繰上償還の財源として活用していく。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3,723
3,714
162.59
4,382,709
4,261,518
120,814
2,340,682
3,535,809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47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1655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年度に策定した公共施設総合管理計画において、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年後までに、施設保有面積を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％削減する目標を掲げ、老朽化した施設の集約化、複合化等の検討を進める。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有形固定資減価償却率については、長寿命化を図っている施設もあり経年により上昇傾向にあるものの当計画に基づいた維持管理を適切に進めていく。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21516" y="40000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5" name="直線コネクタ 74"/>
        <xdr:cNvCxnSpPr/>
      </xdr:nvCxnSpPr>
      <xdr:spPr>
        <a:xfrm flipV="1">
          <a:off x="4206240" y="4599849"/>
          <a:ext cx="1270" cy="134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6" name="有形固定資産減価償却率最小値テキスト"/>
        <xdr:cNvSpPr txBox="1"/>
      </xdr:nvSpPr>
      <xdr:spPr>
        <a:xfrm>
          <a:off x="4258945" y="594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7" name="直線コネクタ 76"/>
        <xdr:cNvCxnSpPr/>
      </xdr:nvCxnSpPr>
      <xdr:spPr>
        <a:xfrm>
          <a:off x="4119245" y="594496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8" name="有形固定資産減価償却率最大値テキスト"/>
        <xdr:cNvSpPr txBox="1"/>
      </xdr:nvSpPr>
      <xdr:spPr>
        <a:xfrm>
          <a:off x="4258945" y="4378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9" name="直線コネクタ 78"/>
        <xdr:cNvCxnSpPr/>
      </xdr:nvCxnSpPr>
      <xdr:spPr>
        <a:xfrm>
          <a:off x="4119245" y="459984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80" name="有形固定資産減価償却率平均値テキスト"/>
        <xdr:cNvSpPr txBox="1"/>
      </xdr:nvSpPr>
      <xdr:spPr>
        <a:xfrm>
          <a:off x="4258945" y="5076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フローチャート: 判断 80"/>
        <xdr:cNvSpPr/>
      </xdr:nvSpPr>
      <xdr:spPr>
        <a:xfrm>
          <a:off x="4157345" y="52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2" name="フローチャート: 判断 81"/>
        <xdr:cNvSpPr/>
      </xdr:nvSpPr>
      <xdr:spPr>
        <a:xfrm>
          <a:off x="3537585" y="5295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3" name="フローチャート: 判断 82"/>
        <xdr:cNvSpPr/>
      </xdr:nvSpPr>
      <xdr:spPr>
        <a:xfrm>
          <a:off x="2867025" y="5323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4" name="フローチャート: 判断 83"/>
        <xdr:cNvSpPr/>
      </xdr:nvSpPr>
      <xdr:spPr>
        <a:xfrm>
          <a:off x="2196465" y="53720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166642</xdr:rowOff>
    </xdr:from>
    <xdr:to>
      <xdr:col>23</xdr:col>
      <xdr:colOff>136525</xdr:colOff>
      <xdr:row>32</xdr:row>
      <xdr:rowOff>96792</xdr:rowOff>
    </xdr:to>
    <xdr:sp macro="" textlink="">
      <xdr:nvSpPr>
        <xdr:cNvPr id="90" name="楕円 89"/>
        <xdr:cNvSpPr/>
      </xdr:nvSpPr>
      <xdr:spPr>
        <a:xfrm>
          <a:off x="4157345" y="5363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145069</xdr:rowOff>
    </xdr:from>
    <xdr:ext cx="405111" cy="259045"/>
    <xdr:sp macro="" textlink="">
      <xdr:nvSpPr>
        <xdr:cNvPr id="91" name="有形固定資産減価償却率該当値テキスト"/>
        <xdr:cNvSpPr txBox="1"/>
      </xdr:nvSpPr>
      <xdr:spPr>
        <a:xfrm>
          <a:off x="4258945" y="534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7529</xdr:rowOff>
    </xdr:from>
    <xdr:to>
      <xdr:col>19</xdr:col>
      <xdr:colOff>187325</xdr:colOff>
      <xdr:row>32</xdr:row>
      <xdr:rowOff>109129</xdr:rowOff>
    </xdr:to>
    <xdr:sp macro="" textlink="">
      <xdr:nvSpPr>
        <xdr:cNvPr id="92" name="楕円 91"/>
        <xdr:cNvSpPr/>
      </xdr:nvSpPr>
      <xdr:spPr>
        <a:xfrm>
          <a:off x="3537585" y="53720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45992</xdr:rowOff>
    </xdr:from>
    <xdr:to>
      <xdr:col>23</xdr:col>
      <xdr:colOff>85725</xdr:colOff>
      <xdr:row>32</xdr:row>
      <xdr:rowOff>58329</xdr:rowOff>
    </xdr:to>
    <xdr:cxnSp macro="">
      <xdr:nvCxnSpPr>
        <xdr:cNvPr id="93" name="直線コネクタ 92"/>
        <xdr:cNvCxnSpPr/>
      </xdr:nvCxnSpPr>
      <xdr:spPr>
        <a:xfrm flipV="1">
          <a:off x="3588385" y="5410472"/>
          <a:ext cx="61976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44541</xdr:rowOff>
    </xdr:from>
    <xdr:to>
      <xdr:col>15</xdr:col>
      <xdr:colOff>187325</xdr:colOff>
      <xdr:row>32</xdr:row>
      <xdr:rowOff>146141</xdr:rowOff>
    </xdr:to>
    <xdr:sp macro="" textlink="">
      <xdr:nvSpPr>
        <xdr:cNvPr id="94" name="楕円 93"/>
        <xdr:cNvSpPr/>
      </xdr:nvSpPr>
      <xdr:spPr>
        <a:xfrm>
          <a:off x="2867025" y="54090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58329</xdr:rowOff>
    </xdr:from>
    <xdr:to>
      <xdr:col>19</xdr:col>
      <xdr:colOff>136525</xdr:colOff>
      <xdr:row>32</xdr:row>
      <xdr:rowOff>95341</xdr:rowOff>
    </xdr:to>
    <xdr:cxnSp macro="">
      <xdr:nvCxnSpPr>
        <xdr:cNvPr id="95" name="直線コネクタ 94"/>
        <xdr:cNvCxnSpPr/>
      </xdr:nvCxnSpPr>
      <xdr:spPr>
        <a:xfrm flipV="1">
          <a:off x="2917825" y="5422809"/>
          <a:ext cx="670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93889</xdr:rowOff>
    </xdr:from>
    <xdr:to>
      <xdr:col>11</xdr:col>
      <xdr:colOff>187325</xdr:colOff>
      <xdr:row>33</xdr:row>
      <xdr:rowOff>24039</xdr:rowOff>
    </xdr:to>
    <xdr:sp macro="" textlink="">
      <xdr:nvSpPr>
        <xdr:cNvPr id="96" name="楕円 95"/>
        <xdr:cNvSpPr/>
      </xdr:nvSpPr>
      <xdr:spPr>
        <a:xfrm>
          <a:off x="2196465" y="5458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95341</xdr:rowOff>
    </xdr:from>
    <xdr:to>
      <xdr:col>15</xdr:col>
      <xdr:colOff>136525</xdr:colOff>
      <xdr:row>32</xdr:row>
      <xdr:rowOff>144689</xdr:rowOff>
    </xdr:to>
    <xdr:cxnSp macro="">
      <xdr:nvCxnSpPr>
        <xdr:cNvPr id="97" name="直線コネクタ 96"/>
        <xdr:cNvCxnSpPr/>
      </xdr:nvCxnSpPr>
      <xdr:spPr>
        <a:xfrm flipV="1">
          <a:off x="2247265" y="5459821"/>
          <a:ext cx="67056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98" name="n_1aveValue有形固定資産減価償却率"/>
        <xdr:cNvSpPr txBox="1"/>
      </xdr:nvSpPr>
      <xdr:spPr>
        <a:xfrm>
          <a:off x="3395989" y="507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9" name="n_2aveValue有形固定資産減価償却率"/>
        <xdr:cNvSpPr txBox="1"/>
      </xdr:nvSpPr>
      <xdr:spPr>
        <a:xfrm>
          <a:off x="2738129" y="510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100" name="n_3aveValue有形固定資産減価償却率"/>
        <xdr:cNvSpPr txBox="1"/>
      </xdr:nvSpPr>
      <xdr:spPr>
        <a:xfrm>
          <a:off x="2067569" y="515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100256</xdr:rowOff>
    </xdr:from>
    <xdr:ext cx="405111" cy="259045"/>
    <xdr:sp macro="" textlink="">
      <xdr:nvSpPr>
        <xdr:cNvPr id="101" name="n_1mainValue有形固定資産減価償却率"/>
        <xdr:cNvSpPr txBox="1"/>
      </xdr:nvSpPr>
      <xdr:spPr>
        <a:xfrm>
          <a:off x="3395989" y="546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137268</xdr:rowOff>
    </xdr:from>
    <xdr:ext cx="405111" cy="259045"/>
    <xdr:sp macro="" textlink="">
      <xdr:nvSpPr>
        <xdr:cNvPr id="102" name="n_2mainValue有形固定資産減価償却率"/>
        <xdr:cNvSpPr txBox="1"/>
      </xdr:nvSpPr>
      <xdr:spPr>
        <a:xfrm>
          <a:off x="2738129" y="5501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15166</xdr:rowOff>
    </xdr:from>
    <xdr:ext cx="405111" cy="259045"/>
    <xdr:sp macro="" textlink="">
      <xdr:nvSpPr>
        <xdr:cNvPr id="103" name="n_3mainValue有形固定資産減価償却率"/>
        <xdr:cNvSpPr txBox="1"/>
      </xdr:nvSpPr>
      <xdr:spPr>
        <a:xfrm>
          <a:off x="2067569" y="5547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については、類似団体平均を下回っており、主な要因は、年々地方債残高が減少しているほか、充当可能財源も一定程度確保しているため、実質的な将来負担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が少ない状況にある。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経常一般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収入は自主財源に乏しく、交付税に依存している状況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、従前から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行財政改革等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経常経費の削減に努めてきている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9486041" y="43522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9486041" y="40000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2" name="直線コネクタ 131"/>
        <xdr:cNvCxnSpPr/>
      </xdr:nvCxnSpPr>
      <xdr:spPr>
        <a:xfrm flipV="1">
          <a:off x="13027660" y="4649061"/>
          <a:ext cx="1269" cy="120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3080365" y="5854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2963525" y="5851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5" name="債務償還比率最大値テキスト"/>
        <xdr:cNvSpPr txBox="1"/>
      </xdr:nvSpPr>
      <xdr:spPr>
        <a:xfrm>
          <a:off x="13080365" y="44280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6" name="直線コネクタ 135"/>
        <xdr:cNvCxnSpPr/>
      </xdr:nvCxnSpPr>
      <xdr:spPr>
        <a:xfrm>
          <a:off x="12963525" y="4649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7" name="債務償還比率平均値テキスト"/>
        <xdr:cNvSpPr txBox="1"/>
      </xdr:nvSpPr>
      <xdr:spPr>
        <a:xfrm>
          <a:off x="13080365" y="5379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8" name="フローチャート: 判断 137"/>
        <xdr:cNvSpPr/>
      </xdr:nvSpPr>
      <xdr:spPr>
        <a:xfrm>
          <a:off x="13001625" y="5528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9" name="フローチャート: 判断 138"/>
        <xdr:cNvSpPr/>
      </xdr:nvSpPr>
      <xdr:spPr>
        <a:xfrm>
          <a:off x="12359005" y="5504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77512</xdr:rowOff>
    </xdr:from>
    <xdr:to>
      <xdr:col>76</xdr:col>
      <xdr:colOff>73025</xdr:colOff>
      <xdr:row>35</xdr:row>
      <xdr:rowOff>7662</xdr:rowOff>
    </xdr:to>
    <xdr:sp macro="" textlink="">
      <xdr:nvSpPr>
        <xdr:cNvPr id="145" name="楕円 144"/>
        <xdr:cNvSpPr/>
      </xdr:nvSpPr>
      <xdr:spPr>
        <a:xfrm>
          <a:off x="13001625" y="5777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163889</xdr:rowOff>
    </xdr:from>
    <xdr:ext cx="405111" cy="259045"/>
    <xdr:sp macro="" textlink="">
      <xdr:nvSpPr>
        <xdr:cNvPr id="146" name="債務償還比率該当値テキスト"/>
        <xdr:cNvSpPr txBox="1"/>
      </xdr:nvSpPr>
      <xdr:spPr>
        <a:xfrm>
          <a:off x="13080365" y="569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69836</xdr:rowOff>
    </xdr:from>
    <xdr:to>
      <xdr:col>72</xdr:col>
      <xdr:colOff>123825</xdr:colOff>
      <xdr:row>34</xdr:row>
      <xdr:rowOff>171436</xdr:rowOff>
    </xdr:to>
    <xdr:sp macro="" textlink="">
      <xdr:nvSpPr>
        <xdr:cNvPr id="147" name="楕円 146"/>
        <xdr:cNvSpPr/>
      </xdr:nvSpPr>
      <xdr:spPr>
        <a:xfrm>
          <a:off x="12359005" y="57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120636</xdr:rowOff>
    </xdr:from>
    <xdr:to>
      <xdr:col>76</xdr:col>
      <xdr:colOff>22225</xdr:colOff>
      <xdr:row>34</xdr:row>
      <xdr:rowOff>128312</xdr:rowOff>
    </xdr:to>
    <xdr:cxnSp macro="">
      <xdr:nvCxnSpPr>
        <xdr:cNvPr id="148" name="直線コネクタ 147"/>
        <xdr:cNvCxnSpPr/>
      </xdr:nvCxnSpPr>
      <xdr:spPr>
        <a:xfrm>
          <a:off x="12409805" y="5820396"/>
          <a:ext cx="61976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86779</xdr:rowOff>
    </xdr:from>
    <xdr:ext cx="469744" cy="259045"/>
    <xdr:sp macro="" textlink="">
      <xdr:nvSpPr>
        <xdr:cNvPr id="149" name="n_1aveValue債務償還比率"/>
        <xdr:cNvSpPr txBox="1"/>
      </xdr:nvSpPr>
      <xdr:spPr>
        <a:xfrm>
          <a:off x="12185092" y="528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162563</xdr:rowOff>
    </xdr:from>
    <xdr:ext cx="405111" cy="259045"/>
    <xdr:sp macro="" textlink="">
      <xdr:nvSpPr>
        <xdr:cNvPr id="150" name="n_1mainValue債務償還比率"/>
        <xdr:cNvSpPr txBox="1"/>
      </xdr:nvSpPr>
      <xdr:spPr>
        <a:xfrm>
          <a:off x="12217409" y="58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3,723
3,714
162.59
4,382,709
4,261,518
120,814
2,340,682
3,535,809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086225" y="57188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124960"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020820" y="6997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12496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020820" y="571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xdr:cNvSpPr txBox="1"/>
      </xdr:nvSpPr>
      <xdr:spPr>
        <a:xfrm>
          <a:off x="4124960" y="613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03606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31216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51460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73990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63500</xdr:rowOff>
    </xdr:from>
    <xdr:to>
      <xdr:col>24</xdr:col>
      <xdr:colOff>114300</xdr:colOff>
      <xdr:row>39</xdr:row>
      <xdr:rowOff>165100</xdr:rowOff>
    </xdr:to>
    <xdr:sp macro="" textlink="">
      <xdr:nvSpPr>
        <xdr:cNvPr id="71" name="楕円 70"/>
        <xdr:cNvSpPr/>
      </xdr:nvSpPr>
      <xdr:spPr>
        <a:xfrm>
          <a:off x="403606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41927</xdr:rowOff>
    </xdr:from>
    <xdr:ext cx="405111" cy="259045"/>
    <xdr:sp macro="" textlink="">
      <xdr:nvSpPr>
        <xdr:cNvPr id="72" name="【道路】&#10;有形固定資産減価償却率該当値テキスト"/>
        <xdr:cNvSpPr txBox="1"/>
      </xdr:nvSpPr>
      <xdr:spPr>
        <a:xfrm>
          <a:off x="412496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97790</xdr:rowOff>
    </xdr:from>
    <xdr:to>
      <xdr:col>20</xdr:col>
      <xdr:colOff>38100</xdr:colOff>
      <xdr:row>40</xdr:row>
      <xdr:rowOff>27940</xdr:rowOff>
    </xdr:to>
    <xdr:sp macro="" textlink="">
      <xdr:nvSpPr>
        <xdr:cNvPr id="73" name="楕円 72"/>
        <xdr:cNvSpPr/>
      </xdr:nvSpPr>
      <xdr:spPr>
        <a:xfrm>
          <a:off x="3312160" y="663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114300</xdr:rowOff>
    </xdr:from>
    <xdr:to>
      <xdr:col>24</xdr:col>
      <xdr:colOff>63500</xdr:colOff>
      <xdr:row>39</xdr:row>
      <xdr:rowOff>148590</xdr:rowOff>
    </xdr:to>
    <xdr:cxnSp macro="">
      <xdr:nvCxnSpPr>
        <xdr:cNvPr id="74" name="直線コネクタ 73"/>
        <xdr:cNvCxnSpPr/>
      </xdr:nvCxnSpPr>
      <xdr:spPr>
        <a:xfrm flipV="1">
          <a:off x="3355340" y="665226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118745</xdr:rowOff>
    </xdr:from>
    <xdr:to>
      <xdr:col>15</xdr:col>
      <xdr:colOff>101600</xdr:colOff>
      <xdr:row>40</xdr:row>
      <xdr:rowOff>48895</xdr:rowOff>
    </xdr:to>
    <xdr:sp macro="" textlink="">
      <xdr:nvSpPr>
        <xdr:cNvPr id="75" name="楕円 74"/>
        <xdr:cNvSpPr/>
      </xdr:nvSpPr>
      <xdr:spPr>
        <a:xfrm>
          <a:off x="2514600" y="665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148590</xdr:rowOff>
    </xdr:from>
    <xdr:to>
      <xdr:col>19</xdr:col>
      <xdr:colOff>177800</xdr:colOff>
      <xdr:row>39</xdr:row>
      <xdr:rowOff>169545</xdr:rowOff>
    </xdr:to>
    <xdr:cxnSp macro="">
      <xdr:nvCxnSpPr>
        <xdr:cNvPr id="76" name="直線コネクタ 75"/>
        <xdr:cNvCxnSpPr/>
      </xdr:nvCxnSpPr>
      <xdr:spPr>
        <a:xfrm flipV="1">
          <a:off x="2565400" y="668655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153035</xdr:rowOff>
    </xdr:from>
    <xdr:to>
      <xdr:col>10</xdr:col>
      <xdr:colOff>165100</xdr:colOff>
      <xdr:row>40</xdr:row>
      <xdr:rowOff>83185</xdr:rowOff>
    </xdr:to>
    <xdr:sp macro="" textlink="">
      <xdr:nvSpPr>
        <xdr:cNvPr id="77" name="楕円 76"/>
        <xdr:cNvSpPr/>
      </xdr:nvSpPr>
      <xdr:spPr>
        <a:xfrm>
          <a:off x="1739900" y="6690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169545</xdr:rowOff>
    </xdr:from>
    <xdr:to>
      <xdr:col>15</xdr:col>
      <xdr:colOff>50800</xdr:colOff>
      <xdr:row>40</xdr:row>
      <xdr:rowOff>32385</xdr:rowOff>
    </xdr:to>
    <xdr:cxnSp macro="">
      <xdr:nvCxnSpPr>
        <xdr:cNvPr id="78" name="直線コネクタ 77"/>
        <xdr:cNvCxnSpPr/>
      </xdr:nvCxnSpPr>
      <xdr:spPr>
        <a:xfrm flipV="1">
          <a:off x="1790700" y="670750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xdr:cNvSpPr txBox="1"/>
      </xdr:nvSpPr>
      <xdr:spPr>
        <a:xfrm>
          <a:off x="317056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0" name="n_2aveValue【道路】&#10;有形固定資産減価償却率"/>
        <xdr:cNvSpPr txBox="1"/>
      </xdr:nvSpPr>
      <xdr:spPr>
        <a:xfrm>
          <a:off x="238570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81" name="n_3aveValue【道路】&#10;有形固定資産減価償却率"/>
        <xdr:cNvSpPr txBox="1"/>
      </xdr:nvSpPr>
      <xdr:spPr>
        <a:xfrm>
          <a:off x="161100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19067</xdr:rowOff>
    </xdr:from>
    <xdr:ext cx="405111" cy="259045"/>
    <xdr:sp macro="" textlink="">
      <xdr:nvSpPr>
        <xdr:cNvPr id="82" name="n_1mainValue【道路】&#10;有形固定資産減価償却率"/>
        <xdr:cNvSpPr txBox="1"/>
      </xdr:nvSpPr>
      <xdr:spPr>
        <a:xfrm>
          <a:off x="317056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40022</xdr:rowOff>
    </xdr:from>
    <xdr:ext cx="405111" cy="259045"/>
    <xdr:sp macro="" textlink="">
      <xdr:nvSpPr>
        <xdr:cNvPr id="83" name="n_2mainValue【道路】&#10;有形固定資産減価償却率"/>
        <xdr:cNvSpPr txBox="1"/>
      </xdr:nvSpPr>
      <xdr:spPr>
        <a:xfrm>
          <a:off x="238570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74312</xdr:rowOff>
    </xdr:from>
    <xdr:ext cx="405111" cy="259045"/>
    <xdr:sp macro="" textlink="">
      <xdr:nvSpPr>
        <xdr:cNvPr id="84" name="n_3mainValue【道路】&#10;有形固定資産減価償却率"/>
        <xdr:cNvSpPr txBox="1"/>
      </xdr:nvSpPr>
      <xdr:spPr>
        <a:xfrm>
          <a:off x="161100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xdr:cNvCxnSpPr/>
      </xdr:nvCxnSpPr>
      <xdr:spPr>
        <a:xfrm flipV="1">
          <a:off x="9219565" y="5633756"/>
          <a:ext cx="0" cy="138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xdr:cNvSpPr txBox="1"/>
      </xdr:nvSpPr>
      <xdr:spPr>
        <a:xfrm>
          <a:off x="9258300" y="702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xdr:cNvCxnSpPr/>
      </xdr:nvCxnSpPr>
      <xdr:spPr>
        <a:xfrm>
          <a:off x="9154160" y="7022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xdr:cNvSpPr txBox="1"/>
      </xdr:nvSpPr>
      <xdr:spPr>
        <a:xfrm>
          <a:off x="9258300" y="54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xdr:cNvCxnSpPr/>
      </xdr:nvCxnSpPr>
      <xdr:spPr>
        <a:xfrm>
          <a:off x="9154160" y="5633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3" name="【道路】&#10;一人当たり延長平均値テキスト"/>
        <xdr:cNvSpPr txBox="1"/>
      </xdr:nvSpPr>
      <xdr:spPr>
        <a:xfrm>
          <a:off x="9258300" y="651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xdr:cNvSpPr/>
      </xdr:nvSpPr>
      <xdr:spPr>
        <a:xfrm>
          <a:off x="9192260" y="6655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xdr:cNvSpPr/>
      </xdr:nvSpPr>
      <xdr:spPr>
        <a:xfrm>
          <a:off x="8445500" y="6632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xdr:cNvSpPr/>
      </xdr:nvSpPr>
      <xdr:spPr>
        <a:xfrm>
          <a:off x="7670800" y="662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xdr:cNvSpPr/>
      </xdr:nvSpPr>
      <xdr:spPr>
        <a:xfrm>
          <a:off x="6873240" y="6621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109022</xdr:rowOff>
    </xdr:from>
    <xdr:to>
      <xdr:col>55</xdr:col>
      <xdr:colOff>50800</xdr:colOff>
      <xdr:row>41</xdr:row>
      <xdr:rowOff>39172</xdr:rowOff>
    </xdr:to>
    <xdr:sp macro="" textlink="">
      <xdr:nvSpPr>
        <xdr:cNvPr id="123" name="楕円 122"/>
        <xdr:cNvSpPr/>
      </xdr:nvSpPr>
      <xdr:spPr>
        <a:xfrm>
          <a:off x="9192260" y="6814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87449</xdr:rowOff>
    </xdr:from>
    <xdr:ext cx="534377" cy="259045"/>
    <xdr:sp macro="" textlink="">
      <xdr:nvSpPr>
        <xdr:cNvPr id="124" name="【道路】&#10;一人当たり延長該当値テキスト"/>
        <xdr:cNvSpPr txBox="1"/>
      </xdr:nvSpPr>
      <xdr:spPr>
        <a:xfrm>
          <a:off x="9258300" y="67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114592</xdr:rowOff>
    </xdr:from>
    <xdr:to>
      <xdr:col>50</xdr:col>
      <xdr:colOff>165100</xdr:colOff>
      <xdr:row>41</xdr:row>
      <xdr:rowOff>44742</xdr:rowOff>
    </xdr:to>
    <xdr:sp macro="" textlink="">
      <xdr:nvSpPr>
        <xdr:cNvPr id="125" name="楕円 124"/>
        <xdr:cNvSpPr/>
      </xdr:nvSpPr>
      <xdr:spPr>
        <a:xfrm>
          <a:off x="8445500" y="6820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159822</xdr:rowOff>
    </xdr:from>
    <xdr:to>
      <xdr:col>55</xdr:col>
      <xdr:colOff>0</xdr:colOff>
      <xdr:row>40</xdr:row>
      <xdr:rowOff>165392</xdr:rowOff>
    </xdr:to>
    <xdr:cxnSp macro="">
      <xdr:nvCxnSpPr>
        <xdr:cNvPr id="126" name="直線コネクタ 125"/>
        <xdr:cNvCxnSpPr/>
      </xdr:nvCxnSpPr>
      <xdr:spPr>
        <a:xfrm flipV="1">
          <a:off x="8496300" y="6865422"/>
          <a:ext cx="7239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120086</xdr:rowOff>
    </xdr:from>
    <xdr:to>
      <xdr:col>46</xdr:col>
      <xdr:colOff>38100</xdr:colOff>
      <xdr:row>41</xdr:row>
      <xdr:rowOff>50236</xdr:rowOff>
    </xdr:to>
    <xdr:sp macro="" textlink="">
      <xdr:nvSpPr>
        <xdr:cNvPr id="127" name="楕円 126"/>
        <xdr:cNvSpPr/>
      </xdr:nvSpPr>
      <xdr:spPr>
        <a:xfrm>
          <a:off x="7670800" y="68256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165392</xdr:rowOff>
    </xdr:from>
    <xdr:to>
      <xdr:col>50</xdr:col>
      <xdr:colOff>114300</xdr:colOff>
      <xdr:row>40</xdr:row>
      <xdr:rowOff>170886</xdr:rowOff>
    </xdr:to>
    <xdr:cxnSp macro="">
      <xdr:nvCxnSpPr>
        <xdr:cNvPr id="128" name="直線コネクタ 127"/>
        <xdr:cNvCxnSpPr/>
      </xdr:nvCxnSpPr>
      <xdr:spPr>
        <a:xfrm flipV="1">
          <a:off x="7713980" y="6870992"/>
          <a:ext cx="78232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124902</xdr:rowOff>
    </xdr:from>
    <xdr:to>
      <xdr:col>41</xdr:col>
      <xdr:colOff>101600</xdr:colOff>
      <xdr:row>41</xdr:row>
      <xdr:rowOff>55052</xdr:rowOff>
    </xdr:to>
    <xdr:sp macro="" textlink="">
      <xdr:nvSpPr>
        <xdr:cNvPr id="129" name="楕円 128"/>
        <xdr:cNvSpPr/>
      </xdr:nvSpPr>
      <xdr:spPr>
        <a:xfrm>
          <a:off x="6873240" y="6830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170886</xdr:rowOff>
    </xdr:from>
    <xdr:to>
      <xdr:col>45</xdr:col>
      <xdr:colOff>177800</xdr:colOff>
      <xdr:row>41</xdr:row>
      <xdr:rowOff>4252</xdr:rowOff>
    </xdr:to>
    <xdr:cxnSp macro="">
      <xdr:nvCxnSpPr>
        <xdr:cNvPr id="130" name="直線コネクタ 129"/>
        <xdr:cNvCxnSpPr/>
      </xdr:nvCxnSpPr>
      <xdr:spPr>
        <a:xfrm flipV="1">
          <a:off x="6924040" y="6876486"/>
          <a:ext cx="78994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31" name="n_1aveValue【道路】&#10;一人当たり延長"/>
        <xdr:cNvSpPr txBox="1"/>
      </xdr:nvSpPr>
      <xdr:spPr>
        <a:xfrm>
          <a:off x="8239271" y="641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32" name="n_2aveValue【道路】&#10;一人当たり延長"/>
        <xdr:cNvSpPr txBox="1"/>
      </xdr:nvSpPr>
      <xdr:spPr>
        <a:xfrm>
          <a:off x="7477271" y="64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33" name="n_3aveValue【道路】&#10;一人当たり延長"/>
        <xdr:cNvSpPr txBox="1"/>
      </xdr:nvSpPr>
      <xdr:spPr>
        <a:xfrm>
          <a:off x="670257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35869</xdr:rowOff>
    </xdr:from>
    <xdr:ext cx="534377" cy="259045"/>
    <xdr:sp macro="" textlink="">
      <xdr:nvSpPr>
        <xdr:cNvPr id="134" name="n_1mainValue【道路】&#10;一人当たり延長"/>
        <xdr:cNvSpPr txBox="1"/>
      </xdr:nvSpPr>
      <xdr:spPr>
        <a:xfrm>
          <a:off x="8239271" y="69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41363</xdr:rowOff>
    </xdr:from>
    <xdr:ext cx="534377" cy="259045"/>
    <xdr:sp macro="" textlink="">
      <xdr:nvSpPr>
        <xdr:cNvPr id="135" name="n_2mainValue【道路】&#10;一人当たり延長"/>
        <xdr:cNvSpPr txBox="1"/>
      </xdr:nvSpPr>
      <xdr:spPr>
        <a:xfrm>
          <a:off x="7477271" y="691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46179</xdr:rowOff>
    </xdr:from>
    <xdr:ext cx="534377" cy="259045"/>
    <xdr:sp macro="" textlink="">
      <xdr:nvSpPr>
        <xdr:cNvPr id="136" name="n_3mainValue【道路】&#10;一人当たり延長"/>
        <xdr:cNvSpPr txBox="1"/>
      </xdr:nvSpPr>
      <xdr:spPr>
        <a:xfrm>
          <a:off x="6702571" y="69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xdr:cNvCxnSpPr/>
      </xdr:nvCxnSpPr>
      <xdr:spPr>
        <a:xfrm flipV="1">
          <a:off x="4086225" y="9424416"/>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xdr:cNvSpPr txBox="1"/>
      </xdr:nvSpPr>
      <xdr:spPr>
        <a:xfrm>
          <a:off x="4124960" y="1057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xdr:cNvCxnSpPr/>
      </xdr:nvCxnSpPr>
      <xdr:spPr>
        <a:xfrm>
          <a:off x="4020820" y="10568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xdr:cNvSpPr txBox="1"/>
      </xdr:nvSpPr>
      <xdr:spPr>
        <a:xfrm>
          <a:off x="4124960" y="920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xdr:cNvCxnSpPr/>
      </xdr:nvCxnSpPr>
      <xdr:spPr>
        <a:xfrm>
          <a:off x="4020820" y="9424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64" name="【橋りょう・トンネル】&#10;有形固定資産減価償却率平均値テキスト"/>
        <xdr:cNvSpPr txBox="1"/>
      </xdr:nvSpPr>
      <xdr:spPr>
        <a:xfrm>
          <a:off x="4124960" y="9598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xdr:cNvSpPr/>
      </xdr:nvSpPr>
      <xdr:spPr>
        <a:xfrm>
          <a:off x="4036060" y="97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xdr:cNvSpPr/>
      </xdr:nvSpPr>
      <xdr:spPr>
        <a:xfrm>
          <a:off x="3312160" y="97797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xdr:cNvSpPr/>
      </xdr:nvSpPr>
      <xdr:spPr>
        <a:xfrm>
          <a:off x="2514600" y="976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xdr:cNvSpPr/>
      </xdr:nvSpPr>
      <xdr:spPr>
        <a:xfrm>
          <a:off x="1739900" y="981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74" name="楕円 173"/>
        <xdr:cNvSpPr/>
      </xdr:nvSpPr>
      <xdr:spPr>
        <a:xfrm>
          <a:off x="4036060" y="1003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75" name="【橋りょう・トンネル】&#10;有形固定資産減価償却率該当値テキスト"/>
        <xdr:cNvSpPr txBox="1"/>
      </xdr:nvSpPr>
      <xdr:spPr>
        <a:xfrm>
          <a:off x="4124960"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20066</xdr:rowOff>
    </xdr:from>
    <xdr:to>
      <xdr:col>20</xdr:col>
      <xdr:colOff>38100</xdr:colOff>
      <xdr:row>60</xdr:row>
      <xdr:rowOff>121666</xdr:rowOff>
    </xdr:to>
    <xdr:sp macro="" textlink="">
      <xdr:nvSpPr>
        <xdr:cNvPr id="176" name="楕円 175"/>
        <xdr:cNvSpPr/>
      </xdr:nvSpPr>
      <xdr:spPr>
        <a:xfrm>
          <a:off x="3312160" y="10078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70866</xdr:rowOff>
    </xdr:to>
    <xdr:cxnSp macro="">
      <xdr:nvCxnSpPr>
        <xdr:cNvPr id="177" name="直線コネクタ 176"/>
        <xdr:cNvCxnSpPr/>
      </xdr:nvCxnSpPr>
      <xdr:spPr>
        <a:xfrm flipV="1">
          <a:off x="3355340" y="10081260"/>
          <a:ext cx="7315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45212</xdr:rowOff>
    </xdr:from>
    <xdr:to>
      <xdr:col>15</xdr:col>
      <xdr:colOff>101600</xdr:colOff>
      <xdr:row>60</xdr:row>
      <xdr:rowOff>146812</xdr:rowOff>
    </xdr:to>
    <xdr:sp macro="" textlink="">
      <xdr:nvSpPr>
        <xdr:cNvPr id="178" name="楕円 177"/>
        <xdr:cNvSpPr/>
      </xdr:nvSpPr>
      <xdr:spPr>
        <a:xfrm>
          <a:off x="25146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70866</xdr:rowOff>
    </xdr:from>
    <xdr:to>
      <xdr:col>19</xdr:col>
      <xdr:colOff>177800</xdr:colOff>
      <xdr:row>60</xdr:row>
      <xdr:rowOff>96012</xdr:rowOff>
    </xdr:to>
    <xdr:cxnSp macro="">
      <xdr:nvCxnSpPr>
        <xdr:cNvPr id="179" name="直線コネクタ 178"/>
        <xdr:cNvCxnSpPr/>
      </xdr:nvCxnSpPr>
      <xdr:spPr>
        <a:xfrm flipV="1">
          <a:off x="2565400" y="10129266"/>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81788</xdr:rowOff>
    </xdr:from>
    <xdr:to>
      <xdr:col>10</xdr:col>
      <xdr:colOff>165100</xdr:colOff>
      <xdr:row>61</xdr:row>
      <xdr:rowOff>11938</xdr:rowOff>
    </xdr:to>
    <xdr:sp macro="" textlink="">
      <xdr:nvSpPr>
        <xdr:cNvPr id="180" name="楕円 179"/>
        <xdr:cNvSpPr/>
      </xdr:nvSpPr>
      <xdr:spPr>
        <a:xfrm>
          <a:off x="1739900" y="10140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96012</xdr:rowOff>
    </xdr:from>
    <xdr:to>
      <xdr:col>15</xdr:col>
      <xdr:colOff>50800</xdr:colOff>
      <xdr:row>60</xdr:row>
      <xdr:rowOff>132588</xdr:rowOff>
    </xdr:to>
    <xdr:cxnSp macro="">
      <xdr:nvCxnSpPr>
        <xdr:cNvPr id="181" name="直線コネクタ 180"/>
        <xdr:cNvCxnSpPr/>
      </xdr:nvCxnSpPr>
      <xdr:spPr>
        <a:xfrm flipV="1">
          <a:off x="1790700" y="10154412"/>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82" name="n_1aveValue【橋りょう・トンネル】&#10;有形固定資産減価償却率"/>
        <xdr:cNvSpPr txBox="1"/>
      </xdr:nvSpPr>
      <xdr:spPr>
        <a:xfrm>
          <a:off x="317056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83" name="n_2aveValue【橋りょう・トンネル】&#10;有形固定資産減価償却率"/>
        <xdr:cNvSpPr txBox="1"/>
      </xdr:nvSpPr>
      <xdr:spPr>
        <a:xfrm>
          <a:off x="2385704" y="955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84" name="n_3aveValue【橋りょう・トンネル】&#10;有形固定資産減価償却率"/>
        <xdr:cNvSpPr txBox="1"/>
      </xdr:nvSpPr>
      <xdr:spPr>
        <a:xfrm>
          <a:off x="161100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112793</xdr:rowOff>
    </xdr:from>
    <xdr:ext cx="405111" cy="259045"/>
    <xdr:sp macro="" textlink="">
      <xdr:nvSpPr>
        <xdr:cNvPr id="185" name="n_1mainValue【橋りょう・トンネル】&#10;有形固定資産減価償却率"/>
        <xdr:cNvSpPr txBox="1"/>
      </xdr:nvSpPr>
      <xdr:spPr>
        <a:xfrm>
          <a:off x="3170564"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137939</xdr:rowOff>
    </xdr:from>
    <xdr:ext cx="405111" cy="259045"/>
    <xdr:sp macro="" textlink="">
      <xdr:nvSpPr>
        <xdr:cNvPr id="186" name="n_2mainValue【橋りょう・トンネル】&#10;有形固定資産減価償却率"/>
        <xdr:cNvSpPr txBox="1"/>
      </xdr:nvSpPr>
      <xdr:spPr>
        <a:xfrm>
          <a:off x="238570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3065</xdr:rowOff>
    </xdr:from>
    <xdr:ext cx="405111" cy="259045"/>
    <xdr:sp macro="" textlink="">
      <xdr:nvSpPr>
        <xdr:cNvPr id="187" name="n_3mainValue【橋りょう・トンネル】&#10;有形固定資産減価償却率"/>
        <xdr:cNvSpPr txBox="1"/>
      </xdr:nvSpPr>
      <xdr:spPr>
        <a:xfrm>
          <a:off x="1611004" y="1022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xdr:cNvCxnSpPr/>
      </xdr:nvCxnSpPr>
      <xdr:spPr>
        <a:xfrm flipV="1">
          <a:off x="9219565" y="9480222"/>
          <a:ext cx="0" cy="137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xdr:cNvSpPr txBox="1"/>
      </xdr:nvSpPr>
      <xdr:spPr>
        <a:xfrm>
          <a:off x="9258300" y="10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xdr:cNvCxnSpPr/>
      </xdr:nvCxnSpPr>
      <xdr:spPr>
        <a:xfrm>
          <a:off x="9154160" y="1085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xdr:cNvSpPr txBox="1"/>
      </xdr:nvSpPr>
      <xdr:spPr>
        <a:xfrm>
          <a:off x="9258300" y="9259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xdr:cNvCxnSpPr/>
      </xdr:nvCxnSpPr>
      <xdr:spPr>
        <a:xfrm>
          <a:off x="9154160" y="9480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18" name="【橋りょう・トンネル】&#10;一人当たり有形固定資産（償却資産）額平均値テキスト"/>
        <xdr:cNvSpPr txBox="1"/>
      </xdr:nvSpPr>
      <xdr:spPr>
        <a:xfrm>
          <a:off x="9258300" y="10505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xdr:cNvSpPr/>
      </xdr:nvSpPr>
      <xdr:spPr>
        <a:xfrm>
          <a:off x="9192260" y="10649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xdr:cNvSpPr/>
      </xdr:nvSpPr>
      <xdr:spPr>
        <a:xfrm>
          <a:off x="8445500" y="10661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xdr:cNvSpPr/>
      </xdr:nvSpPr>
      <xdr:spPr>
        <a:xfrm>
          <a:off x="7670800" y="106243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xdr:cNvSpPr/>
      </xdr:nvSpPr>
      <xdr:spPr>
        <a:xfrm>
          <a:off x="6873240" y="105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127515</xdr:rowOff>
    </xdr:from>
    <xdr:to>
      <xdr:col>55</xdr:col>
      <xdr:colOff>50800</xdr:colOff>
      <xdr:row>64</xdr:row>
      <xdr:rowOff>57665</xdr:rowOff>
    </xdr:to>
    <xdr:sp macro="" textlink="">
      <xdr:nvSpPr>
        <xdr:cNvPr id="228" name="楕円 227"/>
        <xdr:cNvSpPr/>
      </xdr:nvSpPr>
      <xdr:spPr>
        <a:xfrm>
          <a:off x="9192260" y="10688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66951</xdr:rowOff>
    </xdr:from>
    <xdr:ext cx="599010" cy="259045"/>
    <xdr:sp macro="" textlink="">
      <xdr:nvSpPr>
        <xdr:cNvPr id="229" name="【橋りょう・トンネル】&#10;一人当たり有形固定資産（償却資産）額該当値テキスト"/>
        <xdr:cNvSpPr txBox="1"/>
      </xdr:nvSpPr>
      <xdr:spPr>
        <a:xfrm>
          <a:off x="9258300" y="1062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134944</xdr:rowOff>
    </xdr:from>
    <xdr:to>
      <xdr:col>50</xdr:col>
      <xdr:colOff>165100</xdr:colOff>
      <xdr:row>64</xdr:row>
      <xdr:rowOff>65094</xdr:rowOff>
    </xdr:to>
    <xdr:sp macro="" textlink="">
      <xdr:nvSpPr>
        <xdr:cNvPr id="230" name="楕円 229"/>
        <xdr:cNvSpPr/>
      </xdr:nvSpPr>
      <xdr:spPr>
        <a:xfrm>
          <a:off x="8445500" y="10696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6865</xdr:rowOff>
    </xdr:from>
    <xdr:to>
      <xdr:col>55</xdr:col>
      <xdr:colOff>0</xdr:colOff>
      <xdr:row>64</xdr:row>
      <xdr:rowOff>14294</xdr:rowOff>
    </xdr:to>
    <xdr:cxnSp macro="">
      <xdr:nvCxnSpPr>
        <xdr:cNvPr id="231" name="直線コネクタ 230"/>
        <xdr:cNvCxnSpPr/>
      </xdr:nvCxnSpPr>
      <xdr:spPr>
        <a:xfrm flipV="1">
          <a:off x="8496300" y="10735825"/>
          <a:ext cx="7239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138997</xdr:rowOff>
    </xdr:from>
    <xdr:to>
      <xdr:col>46</xdr:col>
      <xdr:colOff>38100</xdr:colOff>
      <xdr:row>64</xdr:row>
      <xdr:rowOff>69147</xdr:rowOff>
    </xdr:to>
    <xdr:sp macro="" textlink="">
      <xdr:nvSpPr>
        <xdr:cNvPr id="232" name="楕円 231"/>
        <xdr:cNvSpPr/>
      </xdr:nvSpPr>
      <xdr:spPr>
        <a:xfrm>
          <a:off x="7670800" y="10700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14294</xdr:rowOff>
    </xdr:from>
    <xdr:to>
      <xdr:col>50</xdr:col>
      <xdr:colOff>114300</xdr:colOff>
      <xdr:row>64</xdr:row>
      <xdr:rowOff>18347</xdr:rowOff>
    </xdr:to>
    <xdr:cxnSp macro="">
      <xdr:nvCxnSpPr>
        <xdr:cNvPr id="233" name="直線コネクタ 232"/>
        <xdr:cNvCxnSpPr/>
      </xdr:nvCxnSpPr>
      <xdr:spPr>
        <a:xfrm flipV="1">
          <a:off x="7713980" y="10743254"/>
          <a:ext cx="782320" cy="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141369</xdr:rowOff>
    </xdr:from>
    <xdr:to>
      <xdr:col>41</xdr:col>
      <xdr:colOff>101600</xdr:colOff>
      <xdr:row>64</xdr:row>
      <xdr:rowOff>71519</xdr:rowOff>
    </xdr:to>
    <xdr:sp macro="" textlink="">
      <xdr:nvSpPr>
        <xdr:cNvPr id="234" name="楕円 233"/>
        <xdr:cNvSpPr/>
      </xdr:nvSpPr>
      <xdr:spPr>
        <a:xfrm>
          <a:off x="6873240" y="10702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18347</xdr:rowOff>
    </xdr:from>
    <xdr:to>
      <xdr:col>45</xdr:col>
      <xdr:colOff>177800</xdr:colOff>
      <xdr:row>64</xdr:row>
      <xdr:rowOff>20719</xdr:rowOff>
    </xdr:to>
    <xdr:cxnSp macro="">
      <xdr:nvCxnSpPr>
        <xdr:cNvPr id="235" name="直線コネクタ 234"/>
        <xdr:cNvCxnSpPr/>
      </xdr:nvCxnSpPr>
      <xdr:spPr>
        <a:xfrm flipV="1">
          <a:off x="6924040" y="10747307"/>
          <a:ext cx="78994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36" name="n_1aveValue【橋りょう・トンネル】&#10;一人当たり有形固定資産（償却資産）額"/>
        <xdr:cNvSpPr txBox="1"/>
      </xdr:nvSpPr>
      <xdr:spPr>
        <a:xfrm>
          <a:off x="8214575" y="1044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37" name="n_2aveValue【橋りょう・トンネル】&#10;一人当たり有形固定資産（償却資産）額"/>
        <xdr:cNvSpPr txBox="1"/>
      </xdr:nvSpPr>
      <xdr:spPr>
        <a:xfrm>
          <a:off x="7399365" y="10403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38" name="n_3aveValue【橋りょう・トンネル】&#10;一人当たり有形固定資産（償却資産）額"/>
        <xdr:cNvSpPr txBox="1"/>
      </xdr:nvSpPr>
      <xdr:spPr>
        <a:xfrm>
          <a:off x="6624665" y="10378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56221</xdr:rowOff>
    </xdr:from>
    <xdr:ext cx="599010" cy="259045"/>
    <xdr:sp macro="" textlink="">
      <xdr:nvSpPr>
        <xdr:cNvPr id="239" name="n_1mainValue【橋りょう・トンネル】&#10;一人当たり有形固定資産（償却資産）額"/>
        <xdr:cNvSpPr txBox="1"/>
      </xdr:nvSpPr>
      <xdr:spPr>
        <a:xfrm>
          <a:off x="8214575" y="1078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60274</xdr:rowOff>
    </xdr:from>
    <xdr:ext cx="599010" cy="259045"/>
    <xdr:sp macro="" textlink="">
      <xdr:nvSpPr>
        <xdr:cNvPr id="240" name="n_2mainValue【橋りょう・トンネル】&#10;一人当たり有形固定資産（償却資産）額"/>
        <xdr:cNvSpPr txBox="1"/>
      </xdr:nvSpPr>
      <xdr:spPr>
        <a:xfrm>
          <a:off x="7444955" y="1078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62646</xdr:rowOff>
    </xdr:from>
    <xdr:ext cx="599010" cy="259045"/>
    <xdr:sp macro="" textlink="">
      <xdr:nvSpPr>
        <xdr:cNvPr id="241" name="n_3mainValue【橋りょう・トンネル】&#10;一人当たり有形固定資産（償却資産）額"/>
        <xdr:cNvSpPr txBox="1"/>
      </xdr:nvSpPr>
      <xdr:spPr>
        <a:xfrm>
          <a:off x="6670255" y="1079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xdr:cNvCxnSpPr/>
      </xdr:nvCxnSpPr>
      <xdr:spPr>
        <a:xfrm flipV="1">
          <a:off x="4086225" y="13154025"/>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xdr:cNvSpPr txBox="1"/>
      </xdr:nvSpPr>
      <xdr:spPr>
        <a:xfrm>
          <a:off x="4124960"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xdr:cNvCxnSpPr/>
      </xdr:nvCxnSpPr>
      <xdr:spPr>
        <a:xfrm>
          <a:off x="402082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71" name="【公営住宅】&#10;有形固定資産減価償却率平均値テキスト"/>
        <xdr:cNvSpPr txBox="1"/>
      </xdr:nvSpPr>
      <xdr:spPr>
        <a:xfrm>
          <a:off x="4124960" y="13463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xdr:cNvSpPr/>
      </xdr:nvSpPr>
      <xdr:spPr>
        <a:xfrm>
          <a:off x="403606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xdr:cNvSpPr/>
      </xdr:nvSpPr>
      <xdr:spPr>
        <a:xfrm>
          <a:off x="3312160" y="13720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xdr:cNvSpPr/>
      </xdr:nvSpPr>
      <xdr:spPr>
        <a:xfrm>
          <a:off x="251460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xdr:cNvSpPr/>
      </xdr:nvSpPr>
      <xdr:spPr>
        <a:xfrm>
          <a:off x="173990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281" name="楕円 280"/>
        <xdr:cNvSpPr/>
      </xdr:nvSpPr>
      <xdr:spPr>
        <a:xfrm>
          <a:off x="4036060" y="139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282" name="【公営住宅】&#10;有形固定資産減価償却率該当値テキスト"/>
        <xdr:cNvSpPr txBox="1"/>
      </xdr:nvSpPr>
      <xdr:spPr>
        <a:xfrm>
          <a:off x="4124960"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283" name="楕円 282"/>
        <xdr:cNvSpPr/>
      </xdr:nvSpPr>
      <xdr:spPr>
        <a:xfrm>
          <a:off x="3312160" y="13916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51436</xdr:rowOff>
    </xdr:to>
    <xdr:cxnSp macro="">
      <xdr:nvCxnSpPr>
        <xdr:cNvPr id="284" name="直線コネクタ 283"/>
        <xdr:cNvCxnSpPr/>
      </xdr:nvCxnSpPr>
      <xdr:spPr>
        <a:xfrm>
          <a:off x="3355340" y="13963650"/>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285" name="楕円 284"/>
        <xdr:cNvSpPr/>
      </xdr:nvSpPr>
      <xdr:spPr>
        <a:xfrm>
          <a:off x="25146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95250</xdr:rowOff>
    </xdr:to>
    <xdr:cxnSp macro="">
      <xdr:nvCxnSpPr>
        <xdr:cNvPr id="286" name="直線コネクタ 285"/>
        <xdr:cNvCxnSpPr/>
      </xdr:nvCxnSpPr>
      <xdr:spPr>
        <a:xfrm flipV="1">
          <a:off x="2565400" y="1396365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287" name="楕円 286"/>
        <xdr:cNvSpPr/>
      </xdr:nvSpPr>
      <xdr:spPr>
        <a:xfrm>
          <a:off x="173990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133350</xdr:rowOff>
    </xdr:to>
    <xdr:cxnSp macro="">
      <xdr:nvCxnSpPr>
        <xdr:cNvPr id="288" name="直線コネクタ 287"/>
        <xdr:cNvCxnSpPr/>
      </xdr:nvCxnSpPr>
      <xdr:spPr>
        <a:xfrm flipV="1">
          <a:off x="1790700" y="1400937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89" name="n_1aveValue【公営住宅】&#10;有形固定資産減価償却率"/>
        <xdr:cNvSpPr txBox="1"/>
      </xdr:nvSpPr>
      <xdr:spPr>
        <a:xfrm>
          <a:off x="317056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90" name="n_2aveValue【公営住宅】&#10;有形固定資産減価償却率"/>
        <xdr:cNvSpPr txBox="1"/>
      </xdr:nvSpPr>
      <xdr:spPr>
        <a:xfrm>
          <a:off x="238570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91" name="n_3aveValue【公営住宅】&#10;有形固定資産減価償却率"/>
        <xdr:cNvSpPr txBox="1"/>
      </xdr:nvSpPr>
      <xdr:spPr>
        <a:xfrm>
          <a:off x="161100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292" name="n_1mainValue【公営住宅】&#10;有形固定資産減価償却率"/>
        <xdr:cNvSpPr txBox="1"/>
      </xdr:nvSpPr>
      <xdr:spPr>
        <a:xfrm>
          <a:off x="317056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93" name="n_2mainValue【公営住宅】&#10;有形固定資産減価償却率"/>
        <xdr:cNvSpPr txBox="1"/>
      </xdr:nvSpPr>
      <xdr:spPr>
        <a:xfrm>
          <a:off x="23857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294" name="n_3mainValue【公営住宅】&#10;有形固定資産減価償却率"/>
        <xdr:cNvSpPr txBox="1"/>
      </xdr:nvSpPr>
      <xdr:spPr>
        <a:xfrm>
          <a:off x="1611004"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xdr:cNvCxnSpPr/>
      </xdr:nvCxnSpPr>
      <xdr:spPr>
        <a:xfrm flipV="1">
          <a:off x="9219565" y="13000228"/>
          <a:ext cx="0" cy="1427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xdr:cNvSpPr txBox="1"/>
      </xdr:nvSpPr>
      <xdr:spPr>
        <a:xfrm>
          <a:off x="9258300" y="1443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xdr:cNvCxnSpPr/>
      </xdr:nvCxnSpPr>
      <xdr:spPr>
        <a:xfrm>
          <a:off x="9154160" y="14427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xdr:cNvSpPr txBox="1"/>
      </xdr:nvSpPr>
      <xdr:spPr>
        <a:xfrm>
          <a:off x="9258300" y="127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xdr:cNvCxnSpPr/>
      </xdr:nvCxnSpPr>
      <xdr:spPr>
        <a:xfrm>
          <a:off x="9154160" y="13000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323" name="【公営住宅】&#10;一人当たり面積平均値テキスト"/>
        <xdr:cNvSpPr txBox="1"/>
      </xdr:nvSpPr>
      <xdr:spPr>
        <a:xfrm>
          <a:off x="9258300" y="1412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xdr:cNvSpPr/>
      </xdr:nvSpPr>
      <xdr:spPr>
        <a:xfrm>
          <a:off x="9192260" y="14142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xdr:cNvSpPr/>
      </xdr:nvSpPr>
      <xdr:spPr>
        <a:xfrm>
          <a:off x="8445500" y="14166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xdr:cNvSpPr/>
      </xdr:nvSpPr>
      <xdr:spPr>
        <a:xfrm>
          <a:off x="7670800" y="141847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xdr:cNvSpPr/>
      </xdr:nvSpPr>
      <xdr:spPr>
        <a:xfrm>
          <a:off x="6873240" y="141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140336</xdr:rowOff>
    </xdr:from>
    <xdr:to>
      <xdr:col>55</xdr:col>
      <xdr:colOff>50800</xdr:colOff>
      <xdr:row>83</xdr:row>
      <xdr:rowOff>70486</xdr:rowOff>
    </xdr:to>
    <xdr:sp macro="" textlink="">
      <xdr:nvSpPr>
        <xdr:cNvPr id="333" name="楕円 332"/>
        <xdr:cNvSpPr/>
      </xdr:nvSpPr>
      <xdr:spPr>
        <a:xfrm>
          <a:off x="9192260" y="13886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163213</xdr:rowOff>
    </xdr:from>
    <xdr:ext cx="469744" cy="259045"/>
    <xdr:sp macro="" textlink="">
      <xdr:nvSpPr>
        <xdr:cNvPr id="334" name="【公営住宅】&#10;一人当たり面積該当値テキスト"/>
        <xdr:cNvSpPr txBox="1"/>
      </xdr:nvSpPr>
      <xdr:spPr>
        <a:xfrm>
          <a:off x="9258300" y="1374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1905</xdr:rowOff>
    </xdr:from>
    <xdr:to>
      <xdr:col>50</xdr:col>
      <xdr:colOff>165100</xdr:colOff>
      <xdr:row>83</xdr:row>
      <xdr:rowOff>103505</xdr:rowOff>
    </xdr:to>
    <xdr:sp macro="" textlink="">
      <xdr:nvSpPr>
        <xdr:cNvPr id="335" name="楕円 334"/>
        <xdr:cNvSpPr/>
      </xdr:nvSpPr>
      <xdr:spPr>
        <a:xfrm>
          <a:off x="8445500" y="139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19686</xdr:rowOff>
    </xdr:from>
    <xdr:to>
      <xdr:col>55</xdr:col>
      <xdr:colOff>0</xdr:colOff>
      <xdr:row>83</xdr:row>
      <xdr:rowOff>52705</xdr:rowOff>
    </xdr:to>
    <xdr:cxnSp macro="">
      <xdr:nvCxnSpPr>
        <xdr:cNvPr id="336" name="直線コネクタ 335"/>
        <xdr:cNvCxnSpPr/>
      </xdr:nvCxnSpPr>
      <xdr:spPr>
        <a:xfrm flipV="1">
          <a:off x="8496300" y="13933806"/>
          <a:ext cx="7239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14605</xdr:rowOff>
    </xdr:from>
    <xdr:to>
      <xdr:col>46</xdr:col>
      <xdr:colOff>38100</xdr:colOff>
      <xdr:row>83</xdr:row>
      <xdr:rowOff>116205</xdr:rowOff>
    </xdr:to>
    <xdr:sp macro="" textlink="">
      <xdr:nvSpPr>
        <xdr:cNvPr id="337" name="楕円 336"/>
        <xdr:cNvSpPr/>
      </xdr:nvSpPr>
      <xdr:spPr>
        <a:xfrm>
          <a:off x="7670800" y="13928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52705</xdr:rowOff>
    </xdr:from>
    <xdr:to>
      <xdr:col>50</xdr:col>
      <xdr:colOff>114300</xdr:colOff>
      <xdr:row>83</xdr:row>
      <xdr:rowOff>65405</xdr:rowOff>
    </xdr:to>
    <xdr:cxnSp macro="">
      <xdr:nvCxnSpPr>
        <xdr:cNvPr id="338" name="直線コネクタ 337"/>
        <xdr:cNvCxnSpPr/>
      </xdr:nvCxnSpPr>
      <xdr:spPr>
        <a:xfrm flipV="1">
          <a:off x="7713980" y="13966825"/>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43814</xdr:rowOff>
    </xdr:from>
    <xdr:to>
      <xdr:col>41</xdr:col>
      <xdr:colOff>101600</xdr:colOff>
      <xdr:row>83</xdr:row>
      <xdr:rowOff>145414</xdr:rowOff>
    </xdr:to>
    <xdr:sp macro="" textlink="">
      <xdr:nvSpPr>
        <xdr:cNvPr id="339" name="楕円 338"/>
        <xdr:cNvSpPr/>
      </xdr:nvSpPr>
      <xdr:spPr>
        <a:xfrm>
          <a:off x="6873240" y="1395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65405</xdr:rowOff>
    </xdr:from>
    <xdr:to>
      <xdr:col>45</xdr:col>
      <xdr:colOff>177800</xdr:colOff>
      <xdr:row>83</xdr:row>
      <xdr:rowOff>94614</xdr:rowOff>
    </xdr:to>
    <xdr:cxnSp macro="">
      <xdr:nvCxnSpPr>
        <xdr:cNvPr id="340" name="直線コネクタ 339"/>
        <xdr:cNvCxnSpPr/>
      </xdr:nvCxnSpPr>
      <xdr:spPr>
        <a:xfrm flipV="1">
          <a:off x="6924040" y="13979525"/>
          <a:ext cx="78994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5605</xdr:rowOff>
    </xdr:from>
    <xdr:ext cx="469744" cy="259045"/>
    <xdr:sp macro="" textlink="">
      <xdr:nvSpPr>
        <xdr:cNvPr id="341" name="n_1aveValue【公営住宅】&#10;一人当たり面積"/>
        <xdr:cNvSpPr txBox="1"/>
      </xdr:nvSpPr>
      <xdr:spPr>
        <a:xfrm>
          <a:off x="827158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24274</xdr:rowOff>
    </xdr:from>
    <xdr:ext cx="469744" cy="259045"/>
    <xdr:sp macro="" textlink="">
      <xdr:nvSpPr>
        <xdr:cNvPr id="342" name="n_2aveValue【公営住宅】&#10;一人当たり面積"/>
        <xdr:cNvSpPr txBox="1"/>
      </xdr:nvSpPr>
      <xdr:spPr>
        <a:xfrm>
          <a:off x="750958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16400</xdr:rowOff>
    </xdr:from>
    <xdr:ext cx="469744" cy="259045"/>
    <xdr:sp macro="" textlink="">
      <xdr:nvSpPr>
        <xdr:cNvPr id="343" name="n_3aveValue【公営住宅】&#10;一人当たり面積"/>
        <xdr:cNvSpPr txBox="1"/>
      </xdr:nvSpPr>
      <xdr:spPr>
        <a:xfrm>
          <a:off x="6712027" y="142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120032</xdr:rowOff>
    </xdr:from>
    <xdr:ext cx="469744" cy="259045"/>
    <xdr:sp macro="" textlink="">
      <xdr:nvSpPr>
        <xdr:cNvPr id="344" name="n_1mainValue【公営住宅】&#10;一人当たり面積"/>
        <xdr:cNvSpPr txBox="1"/>
      </xdr:nvSpPr>
      <xdr:spPr>
        <a:xfrm>
          <a:off x="8271587" y="136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132732</xdr:rowOff>
    </xdr:from>
    <xdr:ext cx="469744" cy="259045"/>
    <xdr:sp macro="" textlink="">
      <xdr:nvSpPr>
        <xdr:cNvPr id="345" name="n_2mainValue【公営住宅】&#10;一人当たり面積"/>
        <xdr:cNvSpPr txBox="1"/>
      </xdr:nvSpPr>
      <xdr:spPr>
        <a:xfrm>
          <a:off x="7509587" y="1371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161941</xdr:rowOff>
    </xdr:from>
    <xdr:ext cx="469744" cy="259045"/>
    <xdr:sp macro="" textlink="">
      <xdr:nvSpPr>
        <xdr:cNvPr id="346" name="n_3mainValue【公営住宅】&#10;一人当たり面積"/>
        <xdr:cNvSpPr txBox="1"/>
      </xdr:nvSpPr>
      <xdr:spPr>
        <a:xfrm>
          <a:off x="6712027" y="1374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88" name="直線コネクタ 387"/>
        <xdr:cNvCxnSpPr/>
      </xdr:nvCxnSpPr>
      <xdr:spPr>
        <a:xfrm flipV="1">
          <a:off x="14375764" y="553974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89" name="【認定こども園・幼稚園・保育所】&#10;有形固定資産減価償却率最小値テキスト"/>
        <xdr:cNvSpPr txBox="1"/>
      </xdr:nvSpPr>
      <xdr:spPr>
        <a:xfrm>
          <a:off x="14414500" y="7086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90" name="直線コネクタ 389"/>
        <xdr:cNvCxnSpPr/>
      </xdr:nvCxnSpPr>
      <xdr:spPr>
        <a:xfrm>
          <a:off x="14287500" y="708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91" name="【認定こども園・幼稚園・保育所】&#10;有形固定資産減価償却率最大値テキスト"/>
        <xdr:cNvSpPr txBox="1"/>
      </xdr:nvSpPr>
      <xdr:spPr>
        <a:xfrm>
          <a:off x="14414500" y="532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92" name="直線コネクタ 391"/>
        <xdr:cNvCxnSpPr/>
      </xdr:nvCxnSpPr>
      <xdr:spPr>
        <a:xfrm>
          <a:off x="14287500" y="553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93" name="【認定こども園・幼稚園・保育所】&#10;有形固定資産減価償却率平均値テキスト"/>
        <xdr:cNvSpPr txBox="1"/>
      </xdr:nvSpPr>
      <xdr:spPr>
        <a:xfrm>
          <a:off x="144145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94" name="フローチャート: 判断 393"/>
        <xdr:cNvSpPr/>
      </xdr:nvSpPr>
      <xdr:spPr>
        <a:xfrm>
          <a:off x="14325600" y="61763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5" name="フローチャート: 判断 394"/>
        <xdr:cNvSpPr/>
      </xdr:nvSpPr>
      <xdr:spPr>
        <a:xfrm>
          <a:off x="13578840" y="6326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96" name="フローチャート: 判断 395"/>
        <xdr:cNvSpPr/>
      </xdr:nvSpPr>
      <xdr:spPr>
        <a:xfrm>
          <a:off x="12804140" y="61927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7" name="フローチャート: 判断 396"/>
        <xdr:cNvSpPr/>
      </xdr:nvSpPr>
      <xdr:spPr>
        <a:xfrm>
          <a:off x="1202944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67854</xdr:rowOff>
    </xdr:from>
    <xdr:to>
      <xdr:col>85</xdr:col>
      <xdr:colOff>177800</xdr:colOff>
      <xdr:row>34</xdr:row>
      <xdr:rowOff>169454</xdr:rowOff>
    </xdr:to>
    <xdr:sp macro="" textlink="">
      <xdr:nvSpPr>
        <xdr:cNvPr id="403" name="楕円 402"/>
        <xdr:cNvSpPr/>
      </xdr:nvSpPr>
      <xdr:spPr>
        <a:xfrm>
          <a:off x="14325600" y="57676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90731</xdr:rowOff>
    </xdr:from>
    <xdr:ext cx="405111" cy="259045"/>
    <xdr:sp macro="" textlink="">
      <xdr:nvSpPr>
        <xdr:cNvPr id="404" name="【認定こども園・幼稚園・保育所】&#10;有形固定資産減価償却率該当値テキスト"/>
        <xdr:cNvSpPr txBox="1"/>
      </xdr:nvSpPr>
      <xdr:spPr>
        <a:xfrm>
          <a:off x="14414500" y="56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405" name="楕円 404"/>
        <xdr:cNvSpPr/>
      </xdr:nvSpPr>
      <xdr:spPr>
        <a:xfrm>
          <a:off x="13578840" y="5805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118654</xdr:rowOff>
    </xdr:from>
    <xdr:to>
      <xdr:col>85</xdr:col>
      <xdr:colOff>127000</xdr:colOff>
      <xdr:row>34</xdr:row>
      <xdr:rowOff>156210</xdr:rowOff>
    </xdr:to>
    <xdr:cxnSp macro="">
      <xdr:nvCxnSpPr>
        <xdr:cNvPr id="406" name="直線コネクタ 405"/>
        <xdr:cNvCxnSpPr/>
      </xdr:nvCxnSpPr>
      <xdr:spPr>
        <a:xfrm flipV="1">
          <a:off x="13629640" y="5818414"/>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142966</xdr:rowOff>
    </xdr:from>
    <xdr:to>
      <xdr:col>76</xdr:col>
      <xdr:colOff>165100</xdr:colOff>
      <xdr:row>35</xdr:row>
      <xdr:rowOff>73116</xdr:rowOff>
    </xdr:to>
    <xdr:sp macro="" textlink="">
      <xdr:nvSpPr>
        <xdr:cNvPr id="407" name="楕円 406"/>
        <xdr:cNvSpPr/>
      </xdr:nvSpPr>
      <xdr:spPr>
        <a:xfrm>
          <a:off x="12804140" y="5842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22316</xdr:rowOff>
    </xdr:to>
    <xdr:cxnSp macro="">
      <xdr:nvCxnSpPr>
        <xdr:cNvPr id="408" name="直線コネクタ 407"/>
        <xdr:cNvCxnSpPr/>
      </xdr:nvCxnSpPr>
      <xdr:spPr>
        <a:xfrm flipV="1">
          <a:off x="12854940" y="5855970"/>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9072</xdr:rowOff>
    </xdr:from>
    <xdr:to>
      <xdr:col>72</xdr:col>
      <xdr:colOff>38100</xdr:colOff>
      <xdr:row>35</xdr:row>
      <xdr:rowOff>110672</xdr:rowOff>
    </xdr:to>
    <xdr:sp macro="" textlink="">
      <xdr:nvSpPr>
        <xdr:cNvPr id="409" name="楕円 408"/>
        <xdr:cNvSpPr/>
      </xdr:nvSpPr>
      <xdr:spPr>
        <a:xfrm>
          <a:off x="12029440" y="58764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22316</xdr:rowOff>
    </xdr:from>
    <xdr:to>
      <xdr:col>76</xdr:col>
      <xdr:colOff>114300</xdr:colOff>
      <xdr:row>35</xdr:row>
      <xdr:rowOff>59872</xdr:rowOff>
    </xdr:to>
    <xdr:cxnSp macro="">
      <xdr:nvCxnSpPr>
        <xdr:cNvPr id="410" name="直線コネクタ 409"/>
        <xdr:cNvCxnSpPr/>
      </xdr:nvCxnSpPr>
      <xdr:spPr>
        <a:xfrm flipV="1">
          <a:off x="12072620" y="5889716"/>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11" name="n_1aveValue【認定こども園・幼稚園・保育所】&#10;有形固定資産減価償却率"/>
        <xdr:cNvSpPr txBox="1"/>
      </xdr:nvSpPr>
      <xdr:spPr>
        <a:xfrm>
          <a:off x="13437244" y="641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412" name="n_2aveValue【認定こども園・幼稚園・保育所】&#10;有形固定資産減価償却率"/>
        <xdr:cNvSpPr txBox="1"/>
      </xdr:nvSpPr>
      <xdr:spPr>
        <a:xfrm>
          <a:off x="12675244" y="6281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413" name="n_3aveValue【認定こども園・幼稚園・保育所】&#10;有形固定資産減価償却率"/>
        <xdr:cNvSpPr txBox="1"/>
      </xdr:nvSpPr>
      <xdr:spPr>
        <a:xfrm>
          <a:off x="1190054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52087</xdr:rowOff>
    </xdr:from>
    <xdr:ext cx="405111" cy="259045"/>
    <xdr:sp macro="" textlink="">
      <xdr:nvSpPr>
        <xdr:cNvPr id="414" name="n_1mainValue【認定こども園・幼稚園・保育所】&#10;有形固定資産減価償却率"/>
        <xdr:cNvSpPr txBox="1"/>
      </xdr:nvSpPr>
      <xdr:spPr>
        <a:xfrm>
          <a:off x="134372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89643</xdr:rowOff>
    </xdr:from>
    <xdr:ext cx="405111" cy="259045"/>
    <xdr:sp macro="" textlink="">
      <xdr:nvSpPr>
        <xdr:cNvPr id="415" name="n_2mainValue【認定こども園・幼稚園・保育所】&#10;有形固定資産減価償却率"/>
        <xdr:cNvSpPr txBox="1"/>
      </xdr:nvSpPr>
      <xdr:spPr>
        <a:xfrm>
          <a:off x="126752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127199</xdr:rowOff>
    </xdr:from>
    <xdr:ext cx="405111" cy="259045"/>
    <xdr:sp macro="" textlink="">
      <xdr:nvSpPr>
        <xdr:cNvPr id="416" name="n_3mainValue【認定こども園・幼稚園・保育所】&#10;有形固定資産減価償却率"/>
        <xdr:cNvSpPr txBox="1"/>
      </xdr:nvSpPr>
      <xdr:spPr>
        <a:xfrm>
          <a:off x="119005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40" name="直線コネクタ 439"/>
        <xdr:cNvCxnSpPr/>
      </xdr:nvCxnSpPr>
      <xdr:spPr>
        <a:xfrm flipV="1">
          <a:off x="19509104" y="5633720"/>
          <a:ext cx="0" cy="12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41" name="【認定こども園・幼稚園・保育所】&#10;一人当たり面積最小値テキスト"/>
        <xdr:cNvSpPr txBox="1"/>
      </xdr:nvSpPr>
      <xdr:spPr>
        <a:xfrm>
          <a:off x="1954784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42" name="直線コネクタ 441"/>
        <xdr:cNvCxnSpPr/>
      </xdr:nvCxnSpPr>
      <xdr:spPr>
        <a:xfrm>
          <a:off x="19443700" y="689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43" name="【認定こども園・幼稚園・保育所】&#10;一人当たり面積最大値テキスト"/>
        <xdr:cNvSpPr txBox="1"/>
      </xdr:nvSpPr>
      <xdr:spPr>
        <a:xfrm>
          <a:off x="19547840" y="54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44" name="直線コネクタ 443"/>
        <xdr:cNvCxnSpPr/>
      </xdr:nvCxnSpPr>
      <xdr:spPr>
        <a:xfrm>
          <a:off x="19443700" y="563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62247</xdr:rowOff>
    </xdr:from>
    <xdr:ext cx="469744" cy="259045"/>
    <xdr:sp macro="" textlink="">
      <xdr:nvSpPr>
        <xdr:cNvPr id="445" name="【認定こども園・幼稚園・保育所】&#10;一人当たり面積平均値テキスト"/>
        <xdr:cNvSpPr txBox="1"/>
      </xdr:nvSpPr>
      <xdr:spPr>
        <a:xfrm>
          <a:off x="19547840" y="6432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46" name="フローチャート: 判断 445"/>
        <xdr:cNvSpPr/>
      </xdr:nvSpPr>
      <xdr:spPr>
        <a:xfrm>
          <a:off x="1945894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47" name="フローチャート: 判断 446"/>
        <xdr:cNvSpPr/>
      </xdr:nvSpPr>
      <xdr:spPr>
        <a:xfrm>
          <a:off x="18735040" y="6550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48" name="フローチャート: 判断 447"/>
        <xdr:cNvSpPr/>
      </xdr:nvSpPr>
      <xdr:spPr>
        <a:xfrm>
          <a:off x="17937480" y="6610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49" name="フローチャート: 判断 448"/>
        <xdr:cNvSpPr/>
      </xdr:nvSpPr>
      <xdr:spPr>
        <a:xfrm>
          <a:off x="1716278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167640</xdr:rowOff>
    </xdr:from>
    <xdr:to>
      <xdr:col>116</xdr:col>
      <xdr:colOff>114300</xdr:colOff>
      <xdr:row>40</xdr:row>
      <xdr:rowOff>97790</xdr:rowOff>
    </xdr:to>
    <xdr:sp macro="" textlink="">
      <xdr:nvSpPr>
        <xdr:cNvPr id="455" name="楕円 454"/>
        <xdr:cNvSpPr/>
      </xdr:nvSpPr>
      <xdr:spPr>
        <a:xfrm>
          <a:off x="19458940" y="6705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146067</xdr:rowOff>
    </xdr:from>
    <xdr:ext cx="469744" cy="259045"/>
    <xdr:sp macro="" textlink="">
      <xdr:nvSpPr>
        <xdr:cNvPr id="456" name="【認定こども園・幼稚園・保育所】&#10;一人当たり面積該当値テキスト"/>
        <xdr:cNvSpPr txBox="1"/>
      </xdr:nvSpPr>
      <xdr:spPr>
        <a:xfrm>
          <a:off x="1954784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5080</xdr:rowOff>
    </xdr:from>
    <xdr:to>
      <xdr:col>112</xdr:col>
      <xdr:colOff>38100</xdr:colOff>
      <xdr:row>40</xdr:row>
      <xdr:rowOff>106680</xdr:rowOff>
    </xdr:to>
    <xdr:sp macro="" textlink="">
      <xdr:nvSpPr>
        <xdr:cNvPr id="457" name="楕円 456"/>
        <xdr:cNvSpPr/>
      </xdr:nvSpPr>
      <xdr:spPr>
        <a:xfrm>
          <a:off x="18735040" y="6710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46990</xdr:rowOff>
    </xdr:from>
    <xdr:to>
      <xdr:col>116</xdr:col>
      <xdr:colOff>63500</xdr:colOff>
      <xdr:row>40</xdr:row>
      <xdr:rowOff>55880</xdr:rowOff>
    </xdr:to>
    <xdr:cxnSp macro="">
      <xdr:nvCxnSpPr>
        <xdr:cNvPr id="458" name="直線コネクタ 457"/>
        <xdr:cNvCxnSpPr/>
      </xdr:nvCxnSpPr>
      <xdr:spPr>
        <a:xfrm flipV="1">
          <a:off x="18778220" y="6752590"/>
          <a:ext cx="7315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12700</xdr:rowOff>
    </xdr:from>
    <xdr:to>
      <xdr:col>107</xdr:col>
      <xdr:colOff>101600</xdr:colOff>
      <xdr:row>40</xdr:row>
      <xdr:rowOff>114300</xdr:rowOff>
    </xdr:to>
    <xdr:sp macro="" textlink="">
      <xdr:nvSpPr>
        <xdr:cNvPr id="459" name="楕円 458"/>
        <xdr:cNvSpPr/>
      </xdr:nvSpPr>
      <xdr:spPr>
        <a:xfrm>
          <a:off x="1793748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55880</xdr:rowOff>
    </xdr:from>
    <xdr:to>
      <xdr:col>111</xdr:col>
      <xdr:colOff>177800</xdr:colOff>
      <xdr:row>40</xdr:row>
      <xdr:rowOff>63500</xdr:rowOff>
    </xdr:to>
    <xdr:cxnSp macro="">
      <xdr:nvCxnSpPr>
        <xdr:cNvPr id="460" name="直線コネクタ 459"/>
        <xdr:cNvCxnSpPr/>
      </xdr:nvCxnSpPr>
      <xdr:spPr>
        <a:xfrm flipV="1">
          <a:off x="17988280" y="67614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16510</xdr:rowOff>
    </xdr:from>
    <xdr:to>
      <xdr:col>102</xdr:col>
      <xdr:colOff>165100</xdr:colOff>
      <xdr:row>40</xdr:row>
      <xdr:rowOff>118110</xdr:rowOff>
    </xdr:to>
    <xdr:sp macro="" textlink="">
      <xdr:nvSpPr>
        <xdr:cNvPr id="461" name="楕円 460"/>
        <xdr:cNvSpPr/>
      </xdr:nvSpPr>
      <xdr:spPr>
        <a:xfrm>
          <a:off x="1716278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63500</xdr:rowOff>
    </xdr:from>
    <xdr:to>
      <xdr:col>107</xdr:col>
      <xdr:colOff>50800</xdr:colOff>
      <xdr:row>40</xdr:row>
      <xdr:rowOff>67310</xdr:rowOff>
    </xdr:to>
    <xdr:cxnSp macro="">
      <xdr:nvCxnSpPr>
        <xdr:cNvPr id="462" name="直線コネクタ 461"/>
        <xdr:cNvCxnSpPr/>
      </xdr:nvCxnSpPr>
      <xdr:spPr>
        <a:xfrm flipV="1">
          <a:off x="17213580" y="67691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463" name="n_1aveValue【認定こども園・幼稚園・保育所】&#10;一人当たり面積"/>
        <xdr:cNvSpPr txBox="1"/>
      </xdr:nvSpPr>
      <xdr:spPr>
        <a:xfrm>
          <a:off x="18561127" y="63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464" name="n_2aveValue【認定こども園・幼稚園・保育所】&#10;一人当たり面積"/>
        <xdr:cNvSpPr txBox="1"/>
      </xdr:nvSpPr>
      <xdr:spPr>
        <a:xfrm>
          <a:off x="17776267" y="63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65" name="n_3aveValue【認定こども園・幼稚園・保育所】&#10;一人当たり面積"/>
        <xdr:cNvSpPr txBox="1"/>
      </xdr:nvSpPr>
      <xdr:spPr>
        <a:xfrm>
          <a:off x="1700156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97807</xdr:rowOff>
    </xdr:from>
    <xdr:ext cx="469744" cy="259045"/>
    <xdr:sp macro="" textlink="">
      <xdr:nvSpPr>
        <xdr:cNvPr id="466" name="n_1mainValue【認定こども園・幼稚園・保育所】&#10;一人当たり面積"/>
        <xdr:cNvSpPr txBox="1"/>
      </xdr:nvSpPr>
      <xdr:spPr>
        <a:xfrm>
          <a:off x="18561127" y="680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105427</xdr:rowOff>
    </xdr:from>
    <xdr:ext cx="469744" cy="259045"/>
    <xdr:sp macro="" textlink="">
      <xdr:nvSpPr>
        <xdr:cNvPr id="467" name="n_2mainValue【認定こども園・幼稚園・保育所】&#10;一人当たり面積"/>
        <xdr:cNvSpPr txBox="1"/>
      </xdr:nvSpPr>
      <xdr:spPr>
        <a:xfrm>
          <a:off x="1777626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109237</xdr:rowOff>
    </xdr:from>
    <xdr:ext cx="469744" cy="259045"/>
    <xdr:sp macro="" textlink="">
      <xdr:nvSpPr>
        <xdr:cNvPr id="468" name="n_3mainValue【認定こども園・幼稚園・保育所】&#10;一人当たり面積"/>
        <xdr:cNvSpPr txBox="1"/>
      </xdr:nvSpPr>
      <xdr:spPr>
        <a:xfrm>
          <a:off x="17001567"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93" name="直線コネクタ 492"/>
        <xdr:cNvCxnSpPr/>
      </xdr:nvCxnSpPr>
      <xdr:spPr>
        <a:xfrm flipV="1">
          <a:off x="14375764" y="94145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94" name="【学校施設】&#10;有形固定資産減価償却率最小値テキスト"/>
        <xdr:cNvSpPr txBox="1"/>
      </xdr:nvSpPr>
      <xdr:spPr>
        <a:xfrm>
          <a:off x="14414500"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95" name="直線コネクタ 494"/>
        <xdr:cNvCxnSpPr/>
      </xdr:nvCxnSpPr>
      <xdr:spPr>
        <a:xfrm>
          <a:off x="14287500" y="1081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96" name="【学校施設】&#10;有形固定資産減価償却率最大値テキスト"/>
        <xdr:cNvSpPr txBox="1"/>
      </xdr:nvSpPr>
      <xdr:spPr>
        <a:xfrm>
          <a:off x="144145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97" name="直線コネクタ 496"/>
        <xdr:cNvCxnSpPr/>
      </xdr:nvCxnSpPr>
      <xdr:spPr>
        <a:xfrm>
          <a:off x="1428750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98" name="【学校施設】&#10;有形固定資産減価償却率平均値テキスト"/>
        <xdr:cNvSpPr txBox="1"/>
      </xdr:nvSpPr>
      <xdr:spPr>
        <a:xfrm>
          <a:off x="14414500" y="987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99" name="フローチャート: 判断 498"/>
        <xdr:cNvSpPr/>
      </xdr:nvSpPr>
      <xdr:spPr>
        <a:xfrm>
          <a:off x="14325600" y="100247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0" name="フローチャート: 判断 499"/>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01" name="フローチャート: 判断 500"/>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02" name="フローチャート: 判断 501"/>
        <xdr:cNvSpPr/>
      </xdr:nvSpPr>
      <xdr:spPr>
        <a:xfrm>
          <a:off x="1202944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71120</xdr:rowOff>
    </xdr:from>
    <xdr:to>
      <xdr:col>85</xdr:col>
      <xdr:colOff>177800</xdr:colOff>
      <xdr:row>62</xdr:row>
      <xdr:rowOff>1270</xdr:rowOff>
    </xdr:to>
    <xdr:sp macro="" textlink="">
      <xdr:nvSpPr>
        <xdr:cNvPr id="508" name="楕円 507"/>
        <xdr:cNvSpPr/>
      </xdr:nvSpPr>
      <xdr:spPr>
        <a:xfrm>
          <a:off x="14325600" y="102971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49547</xdr:rowOff>
    </xdr:from>
    <xdr:ext cx="405111" cy="259045"/>
    <xdr:sp macro="" textlink="">
      <xdr:nvSpPr>
        <xdr:cNvPr id="509" name="【学校施設】&#10;有形固定資産減価償却率該当値テキスト"/>
        <xdr:cNvSpPr txBox="1"/>
      </xdr:nvSpPr>
      <xdr:spPr>
        <a:xfrm>
          <a:off x="144145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145415</xdr:rowOff>
    </xdr:from>
    <xdr:to>
      <xdr:col>81</xdr:col>
      <xdr:colOff>101600</xdr:colOff>
      <xdr:row>61</xdr:row>
      <xdr:rowOff>75565</xdr:rowOff>
    </xdr:to>
    <xdr:sp macro="" textlink="">
      <xdr:nvSpPr>
        <xdr:cNvPr id="510" name="楕円 509"/>
        <xdr:cNvSpPr/>
      </xdr:nvSpPr>
      <xdr:spPr>
        <a:xfrm>
          <a:off x="13578840" y="10203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24765</xdr:rowOff>
    </xdr:from>
    <xdr:to>
      <xdr:col>85</xdr:col>
      <xdr:colOff>127000</xdr:colOff>
      <xdr:row>61</xdr:row>
      <xdr:rowOff>121920</xdr:rowOff>
    </xdr:to>
    <xdr:cxnSp macro="">
      <xdr:nvCxnSpPr>
        <xdr:cNvPr id="511" name="直線コネクタ 510"/>
        <xdr:cNvCxnSpPr/>
      </xdr:nvCxnSpPr>
      <xdr:spPr>
        <a:xfrm>
          <a:off x="13629640" y="10250805"/>
          <a:ext cx="74676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2" name="楕円 511"/>
        <xdr:cNvSpPr/>
      </xdr:nvSpPr>
      <xdr:spPr>
        <a:xfrm>
          <a:off x="1280414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24765</xdr:rowOff>
    </xdr:from>
    <xdr:to>
      <xdr:col>81</xdr:col>
      <xdr:colOff>50800</xdr:colOff>
      <xdr:row>61</xdr:row>
      <xdr:rowOff>68580</xdr:rowOff>
    </xdr:to>
    <xdr:cxnSp macro="">
      <xdr:nvCxnSpPr>
        <xdr:cNvPr id="513" name="直線コネクタ 512"/>
        <xdr:cNvCxnSpPr/>
      </xdr:nvCxnSpPr>
      <xdr:spPr>
        <a:xfrm flipV="1">
          <a:off x="12854940" y="1025080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xdr:nvSpPr>
        <xdr:cNvPr id="514" name="楕円 513"/>
        <xdr:cNvSpPr/>
      </xdr:nvSpPr>
      <xdr:spPr>
        <a:xfrm>
          <a:off x="12029440" y="1029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121920</xdr:rowOff>
    </xdr:to>
    <xdr:cxnSp macro="">
      <xdr:nvCxnSpPr>
        <xdr:cNvPr id="515" name="直線コネクタ 514"/>
        <xdr:cNvCxnSpPr/>
      </xdr:nvCxnSpPr>
      <xdr:spPr>
        <a:xfrm flipV="1">
          <a:off x="12072620" y="1029462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16" name="n_1aveValue【学校施設】&#10;有形固定資産減価償却率"/>
        <xdr:cNvSpPr txBox="1"/>
      </xdr:nvSpPr>
      <xdr:spPr>
        <a:xfrm>
          <a:off x="13437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17" name="n_2aveValue【学校施設】&#10;有形固定資産減価償却率"/>
        <xdr:cNvSpPr txBox="1"/>
      </xdr:nvSpPr>
      <xdr:spPr>
        <a:xfrm>
          <a:off x="12675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18" name="n_3aveValue【学校施設】&#10;有形固定資産減価償却率"/>
        <xdr:cNvSpPr txBox="1"/>
      </xdr:nvSpPr>
      <xdr:spPr>
        <a:xfrm>
          <a:off x="119005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66692</xdr:rowOff>
    </xdr:from>
    <xdr:ext cx="405111" cy="259045"/>
    <xdr:sp macro="" textlink="">
      <xdr:nvSpPr>
        <xdr:cNvPr id="519" name="n_1mainValue【学校施設】&#10;有形固定資産減価償却率"/>
        <xdr:cNvSpPr txBox="1"/>
      </xdr:nvSpPr>
      <xdr:spPr>
        <a:xfrm>
          <a:off x="134372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20" name="n_2mainValue【学校施設】&#10;有形固定資産減価償却率"/>
        <xdr:cNvSpPr txBox="1"/>
      </xdr:nvSpPr>
      <xdr:spPr>
        <a:xfrm>
          <a:off x="12675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macro="" textlink="">
      <xdr:nvSpPr>
        <xdr:cNvPr id="521" name="n_3mainValue【学校施設】&#10;有形固定資産減価償却率"/>
        <xdr:cNvSpPr txBox="1"/>
      </xdr:nvSpPr>
      <xdr:spPr>
        <a:xfrm>
          <a:off x="119005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48" name="直線コネクタ 547"/>
        <xdr:cNvCxnSpPr/>
      </xdr:nvCxnSpPr>
      <xdr:spPr>
        <a:xfrm flipV="1">
          <a:off x="19509104" y="9378097"/>
          <a:ext cx="0" cy="152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49" name="【学校施設】&#10;一人当たり面積最小値テキスト"/>
        <xdr:cNvSpPr txBox="1"/>
      </xdr:nvSpPr>
      <xdr:spPr>
        <a:xfrm>
          <a:off x="19547840" y="109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50" name="直線コネクタ 549"/>
        <xdr:cNvCxnSpPr/>
      </xdr:nvCxnSpPr>
      <xdr:spPr>
        <a:xfrm>
          <a:off x="19443700" y="1090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51" name="【学校施設】&#10;一人当たり面積最大値テキスト"/>
        <xdr:cNvSpPr txBox="1"/>
      </xdr:nvSpPr>
      <xdr:spPr>
        <a:xfrm>
          <a:off x="19547840" y="9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52" name="直線コネクタ 551"/>
        <xdr:cNvCxnSpPr/>
      </xdr:nvCxnSpPr>
      <xdr:spPr>
        <a:xfrm>
          <a:off x="19443700" y="9378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53" name="【学校施設】&#10;一人当たり面積平均値テキスト"/>
        <xdr:cNvSpPr txBox="1"/>
      </xdr:nvSpPr>
      <xdr:spPr>
        <a:xfrm>
          <a:off x="19547840" y="10549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54" name="フローチャート: 判断 553"/>
        <xdr:cNvSpPr/>
      </xdr:nvSpPr>
      <xdr:spPr>
        <a:xfrm>
          <a:off x="19458940" y="105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55" name="フローチャート: 判断 554"/>
        <xdr:cNvSpPr/>
      </xdr:nvSpPr>
      <xdr:spPr>
        <a:xfrm>
          <a:off x="18735040" y="105853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56" name="フローチャート: 判断 555"/>
        <xdr:cNvSpPr/>
      </xdr:nvSpPr>
      <xdr:spPr>
        <a:xfrm>
          <a:off x="17937480" y="10479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57" name="フローチャート: 判断 556"/>
        <xdr:cNvSpPr/>
      </xdr:nvSpPr>
      <xdr:spPr>
        <a:xfrm>
          <a:off x="17162780" y="104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125385</xdr:rowOff>
    </xdr:from>
    <xdr:to>
      <xdr:col>116</xdr:col>
      <xdr:colOff>114300</xdr:colOff>
      <xdr:row>63</xdr:row>
      <xdr:rowOff>55535</xdr:rowOff>
    </xdr:to>
    <xdr:sp macro="" textlink="">
      <xdr:nvSpPr>
        <xdr:cNvPr id="563" name="楕円 562"/>
        <xdr:cNvSpPr/>
      </xdr:nvSpPr>
      <xdr:spPr>
        <a:xfrm>
          <a:off x="19458940" y="1051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148262</xdr:rowOff>
    </xdr:from>
    <xdr:ext cx="469744" cy="259045"/>
    <xdr:sp macro="" textlink="">
      <xdr:nvSpPr>
        <xdr:cNvPr id="564" name="【学校施設】&#10;一人当たり面積該当値テキスト"/>
        <xdr:cNvSpPr txBox="1"/>
      </xdr:nvSpPr>
      <xdr:spPr>
        <a:xfrm>
          <a:off x="19547840" y="103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145959</xdr:rowOff>
    </xdr:from>
    <xdr:to>
      <xdr:col>112</xdr:col>
      <xdr:colOff>38100</xdr:colOff>
      <xdr:row>63</xdr:row>
      <xdr:rowOff>76109</xdr:rowOff>
    </xdr:to>
    <xdr:sp macro="" textlink="">
      <xdr:nvSpPr>
        <xdr:cNvPr id="565" name="楕円 564"/>
        <xdr:cNvSpPr/>
      </xdr:nvSpPr>
      <xdr:spPr>
        <a:xfrm>
          <a:off x="18735040" y="10539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4735</xdr:rowOff>
    </xdr:from>
    <xdr:to>
      <xdr:col>116</xdr:col>
      <xdr:colOff>63500</xdr:colOff>
      <xdr:row>63</xdr:row>
      <xdr:rowOff>25309</xdr:rowOff>
    </xdr:to>
    <xdr:cxnSp macro="">
      <xdr:nvCxnSpPr>
        <xdr:cNvPr id="566" name="直線コネクタ 565"/>
        <xdr:cNvCxnSpPr/>
      </xdr:nvCxnSpPr>
      <xdr:spPr>
        <a:xfrm flipV="1">
          <a:off x="18778220" y="10566055"/>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159186</xdr:rowOff>
    </xdr:from>
    <xdr:to>
      <xdr:col>107</xdr:col>
      <xdr:colOff>101600</xdr:colOff>
      <xdr:row>63</xdr:row>
      <xdr:rowOff>89336</xdr:rowOff>
    </xdr:to>
    <xdr:sp macro="" textlink="">
      <xdr:nvSpPr>
        <xdr:cNvPr id="567" name="楕円 566"/>
        <xdr:cNvSpPr/>
      </xdr:nvSpPr>
      <xdr:spPr>
        <a:xfrm>
          <a:off x="17937480" y="10552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25309</xdr:rowOff>
    </xdr:from>
    <xdr:to>
      <xdr:col>111</xdr:col>
      <xdr:colOff>177800</xdr:colOff>
      <xdr:row>63</xdr:row>
      <xdr:rowOff>38536</xdr:rowOff>
    </xdr:to>
    <xdr:cxnSp macro="">
      <xdr:nvCxnSpPr>
        <xdr:cNvPr id="568" name="直線コネクタ 567"/>
        <xdr:cNvCxnSpPr/>
      </xdr:nvCxnSpPr>
      <xdr:spPr>
        <a:xfrm flipV="1">
          <a:off x="17988280" y="10586629"/>
          <a:ext cx="78994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167677</xdr:rowOff>
    </xdr:from>
    <xdr:to>
      <xdr:col>102</xdr:col>
      <xdr:colOff>165100</xdr:colOff>
      <xdr:row>63</xdr:row>
      <xdr:rowOff>97827</xdr:rowOff>
    </xdr:to>
    <xdr:sp macro="" textlink="">
      <xdr:nvSpPr>
        <xdr:cNvPr id="569" name="楕円 568"/>
        <xdr:cNvSpPr/>
      </xdr:nvSpPr>
      <xdr:spPr>
        <a:xfrm>
          <a:off x="17162780" y="10561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38536</xdr:rowOff>
    </xdr:from>
    <xdr:to>
      <xdr:col>107</xdr:col>
      <xdr:colOff>50800</xdr:colOff>
      <xdr:row>63</xdr:row>
      <xdr:rowOff>47027</xdr:rowOff>
    </xdr:to>
    <xdr:cxnSp macro="">
      <xdr:nvCxnSpPr>
        <xdr:cNvPr id="570" name="直線コネクタ 569"/>
        <xdr:cNvCxnSpPr/>
      </xdr:nvCxnSpPr>
      <xdr:spPr>
        <a:xfrm flipV="1">
          <a:off x="17213580" y="10599856"/>
          <a:ext cx="7747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71" name="n_1aveValue【学校施設】&#10;一人当たり面積"/>
        <xdr:cNvSpPr txBox="1"/>
      </xdr:nvSpPr>
      <xdr:spPr>
        <a:xfrm>
          <a:off x="18561127" y="106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72" name="n_2aveValue【学校施設】&#10;一人当たり面積"/>
        <xdr:cNvSpPr txBox="1"/>
      </xdr:nvSpPr>
      <xdr:spPr>
        <a:xfrm>
          <a:off x="17776267" y="1025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73" name="n_3aveValue【学校施設】&#10;一人当たり面積"/>
        <xdr:cNvSpPr txBox="1"/>
      </xdr:nvSpPr>
      <xdr:spPr>
        <a:xfrm>
          <a:off x="17001567" y="10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92636</xdr:rowOff>
    </xdr:from>
    <xdr:ext cx="469744" cy="259045"/>
    <xdr:sp macro="" textlink="">
      <xdr:nvSpPr>
        <xdr:cNvPr id="574" name="n_1mainValue【学校施設】&#10;一人当たり面積"/>
        <xdr:cNvSpPr txBox="1"/>
      </xdr:nvSpPr>
      <xdr:spPr>
        <a:xfrm>
          <a:off x="18561127" y="1031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80463</xdr:rowOff>
    </xdr:from>
    <xdr:ext cx="469744" cy="259045"/>
    <xdr:sp macro="" textlink="">
      <xdr:nvSpPr>
        <xdr:cNvPr id="575" name="n_2mainValue【学校施設】&#10;一人当たり面積"/>
        <xdr:cNvSpPr txBox="1"/>
      </xdr:nvSpPr>
      <xdr:spPr>
        <a:xfrm>
          <a:off x="17776267" y="1064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88954</xdr:rowOff>
    </xdr:from>
    <xdr:ext cx="469744" cy="259045"/>
    <xdr:sp macro="" textlink="">
      <xdr:nvSpPr>
        <xdr:cNvPr id="576" name="n_3mainValue【学校施設】&#10;一人当たり面積"/>
        <xdr:cNvSpPr txBox="1"/>
      </xdr:nvSpPr>
      <xdr:spPr>
        <a:xfrm>
          <a:off x="17001567" y="1065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17" name="直線コネクタ 616"/>
        <xdr:cNvCxnSpPr/>
      </xdr:nvCxnSpPr>
      <xdr:spPr>
        <a:xfrm flipV="1">
          <a:off x="14375764" y="16764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18" name="【公民館】&#10;有形固定資産減価償却率最小値テキスト"/>
        <xdr:cNvSpPr txBox="1"/>
      </xdr:nvSpPr>
      <xdr:spPr>
        <a:xfrm>
          <a:off x="14414500" y="181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19" name="直線コネクタ 618"/>
        <xdr:cNvCxnSpPr/>
      </xdr:nvCxnSpPr>
      <xdr:spPr>
        <a:xfrm>
          <a:off x="14287500" y="18160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0" name="【公民館】&#10;有形固定資産減価償却率最大値テキスト"/>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622" name="【公民館】&#10;有形固定資産減価償却率平均値テキスト"/>
        <xdr:cNvSpPr txBox="1"/>
      </xdr:nvSpPr>
      <xdr:spPr>
        <a:xfrm>
          <a:off x="14414500" y="17287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23" name="フローチャート: 判断 622"/>
        <xdr:cNvSpPr/>
      </xdr:nvSpPr>
      <xdr:spPr>
        <a:xfrm>
          <a:off x="14325600" y="17309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24" name="フローチャート: 判断 623"/>
        <xdr:cNvSpPr/>
      </xdr:nvSpPr>
      <xdr:spPr>
        <a:xfrm>
          <a:off x="13578840" y="1734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25" name="フローチャート: 判断 624"/>
        <xdr:cNvSpPr/>
      </xdr:nvSpPr>
      <xdr:spPr>
        <a:xfrm>
          <a:off x="12804140" y="1735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26" name="フローチャート: 判断 625"/>
        <xdr:cNvSpPr/>
      </xdr:nvSpPr>
      <xdr:spPr>
        <a:xfrm>
          <a:off x="12029440" y="17322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xdr:rowOff>
    </xdr:from>
    <xdr:to>
      <xdr:col>85</xdr:col>
      <xdr:colOff>177800</xdr:colOff>
      <xdr:row>103</xdr:row>
      <xdr:rowOff>107950</xdr:rowOff>
    </xdr:to>
    <xdr:sp macro="" textlink="">
      <xdr:nvSpPr>
        <xdr:cNvPr id="632" name="楕円 631"/>
        <xdr:cNvSpPr/>
      </xdr:nvSpPr>
      <xdr:spPr>
        <a:xfrm>
          <a:off x="14325600" y="172732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29227</xdr:rowOff>
    </xdr:from>
    <xdr:ext cx="405111" cy="259045"/>
    <xdr:sp macro="" textlink="">
      <xdr:nvSpPr>
        <xdr:cNvPr id="633" name="【公民館】&#10;有形固定資産減価償却率該当値テキスト"/>
        <xdr:cNvSpPr txBox="1"/>
      </xdr:nvSpPr>
      <xdr:spPr>
        <a:xfrm>
          <a:off x="14414500"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44450</xdr:rowOff>
    </xdr:from>
    <xdr:to>
      <xdr:col>81</xdr:col>
      <xdr:colOff>101600</xdr:colOff>
      <xdr:row>103</xdr:row>
      <xdr:rowOff>146050</xdr:rowOff>
    </xdr:to>
    <xdr:sp macro="" textlink="">
      <xdr:nvSpPr>
        <xdr:cNvPr id="634" name="楕円 633"/>
        <xdr:cNvSpPr/>
      </xdr:nvSpPr>
      <xdr:spPr>
        <a:xfrm>
          <a:off x="1357884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57150</xdr:rowOff>
    </xdr:from>
    <xdr:to>
      <xdr:col>85</xdr:col>
      <xdr:colOff>127000</xdr:colOff>
      <xdr:row>103</xdr:row>
      <xdr:rowOff>95250</xdr:rowOff>
    </xdr:to>
    <xdr:cxnSp macro="">
      <xdr:nvCxnSpPr>
        <xdr:cNvPr id="635" name="直線コネクタ 634"/>
        <xdr:cNvCxnSpPr/>
      </xdr:nvCxnSpPr>
      <xdr:spPr>
        <a:xfrm flipV="1">
          <a:off x="13629640" y="1732407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636" name="楕円 635"/>
        <xdr:cNvSpPr/>
      </xdr:nvSpPr>
      <xdr:spPr>
        <a:xfrm>
          <a:off x="1280414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95250</xdr:rowOff>
    </xdr:from>
    <xdr:to>
      <xdr:col>81</xdr:col>
      <xdr:colOff>50800</xdr:colOff>
      <xdr:row>103</xdr:row>
      <xdr:rowOff>133350</xdr:rowOff>
    </xdr:to>
    <xdr:cxnSp macro="">
      <xdr:nvCxnSpPr>
        <xdr:cNvPr id="637" name="直線コネクタ 636"/>
        <xdr:cNvCxnSpPr/>
      </xdr:nvCxnSpPr>
      <xdr:spPr>
        <a:xfrm flipV="1">
          <a:off x="12854940" y="1736217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38" name="楕円 637"/>
        <xdr:cNvSpPr/>
      </xdr:nvSpPr>
      <xdr:spPr>
        <a:xfrm>
          <a:off x="12029440" y="17387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104</xdr:row>
      <xdr:rowOff>0</xdr:rowOff>
    </xdr:to>
    <xdr:cxnSp macro="">
      <xdr:nvCxnSpPr>
        <xdr:cNvPr id="639" name="直線コネクタ 638"/>
        <xdr:cNvCxnSpPr/>
      </xdr:nvCxnSpPr>
      <xdr:spPr>
        <a:xfrm flipV="1">
          <a:off x="12072620" y="1740027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640" name="n_1aveValue【公民館】&#10;有形固定資産減価償却率"/>
        <xdr:cNvSpPr txBox="1"/>
      </xdr:nvSpPr>
      <xdr:spPr>
        <a:xfrm>
          <a:off x="13437244" y="1743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641" name="n_2aveValue【公民館】&#10;有形固定資産減価償却率"/>
        <xdr:cNvSpPr txBox="1"/>
      </xdr:nvSpPr>
      <xdr:spPr>
        <a:xfrm>
          <a:off x="1267524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42" name="n_3aveValue【公民館】&#10;有形固定資産減価償却率"/>
        <xdr:cNvSpPr txBox="1"/>
      </xdr:nvSpPr>
      <xdr:spPr>
        <a:xfrm>
          <a:off x="1190054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162577</xdr:rowOff>
    </xdr:from>
    <xdr:ext cx="405111" cy="259045"/>
    <xdr:sp macro="" textlink="">
      <xdr:nvSpPr>
        <xdr:cNvPr id="643" name="n_1mainValue【公民館】&#10;有形固定資産減価償却率"/>
        <xdr:cNvSpPr txBox="1"/>
      </xdr:nvSpPr>
      <xdr:spPr>
        <a:xfrm>
          <a:off x="1343724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644" name="n_2mainValue【公民館】&#10;有形固定資産減価償却率"/>
        <xdr:cNvSpPr txBox="1"/>
      </xdr:nvSpPr>
      <xdr:spPr>
        <a:xfrm>
          <a:off x="126752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645" name="n_3mainValue【公民館】&#10;有形固定資産減価償却率"/>
        <xdr:cNvSpPr txBox="1"/>
      </xdr:nvSpPr>
      <xdr:spPr>
        <a:xfrm>
          <a:off x="11900544" y="1747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69" name="直線コネクタ 668"/>
        <xdr:cNvCxnSpPr/>
      </xdr:nvCxnSpPr>
      <xdr:spPr>
        <a:xfrm flipV="1">
          <a:off x="19509104" y="16989171"/>
          <a:ext cx="0" cy="122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70" name="【公民館】&#10;一人当たり面積最小値テキスト"/>
        <xdr:cNvSpPr txBox="1"/>
      </xdr:nvSpPr>
      <xdr:spPr>
        <a:xfrm>
          <a:off x="19547840" y="1821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71" name="直線コネクタ 670"/>
        <xdr:cNvCxnSpPr/>
      </xdr:nvCxnSpPr>
      <xdr:spPr>
        <a:xfrm>
          <a:off x="1944370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72" name="【公民館】&#10;一人当たり面積最大値テキスト"/>
        <xdr:cNvSpPr txBox="1"/>
      </xdr:nvSpPr>
      <xdr:spPr>
        <a:xfrm>
          <a:off x="19547840" y="1676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73" name="直線コネクタ 672"/>
        <xdr:cNvCxnSpPr/>
      </xdr:nvCxnSpPr>
      <xdr:spPr>
        <a:xfrm>
          <a:off x="19443700" y="169891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674" name="【公民館】&#10;一人当たり面積平均値テキスト"/>
        <xdr:cNvSpPr txBox="1"/>
      </xdr:nvSpPr>
      <xdr:spPr>
        <a:xfrm>
          <a:off x="19547840" y="1777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75" name="フローチャート: 判断 674"/>
        <xdr:cNvSpPr/>
      </xdr:nvSpPr>
      <xdr:spPr>
        <a:xfrm>
          <a:off x="19458940" y="17917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76" name="フローチャート: 判断 675"/>
        <xdr:cNvSpPr/>
      </xdr:nvSpPr>
      <xdr:spPr>
        <a:xfrm>
          <a:off x="18735040" y="17946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77" name="フローチャート: 判断 676"/>
        <xdr:cNvSpPr/>
      </xdr:nvSpPr>
      <xdr:spPr>
        <a:xfrm>
          <a:off x="17937480" y="1794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78" name="フローチャート: 判断 677"/>
        <xdr:cNvSpPr/>
      </xdr:nvSpPr>
      <xdr:spPr>
        <a:xfrm>
          <a:off x="17162780" y="1789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82931</xdr:rowOff>
    </xdr:from>
    <xdr:to>
      <xdr:col>116</xdr:col>
      <xdr:colOff>114300</xdr:colOff>
      <xdr:row>108</xdr:row>
      <xdr:rowOff>13081</xdr:rowOff>
    </xdr:to>
    <xdr:sp macro="" textlink="">
      <xdr:nvSpPr>
        <xdr:cNvPr id="684" name="楕円 683"/>
        <xdr:cNvSpPr/>
      </xdr:nvSpPr>
      <xdr:spPr>
        <a:xfrm>
          <a:off x="19458940" y="18020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61358</xdr:rowOff>
    </xdr:from>
    <xdr:ext cx="469744" cy="259045"/>
    <xdr:sp macro="" textlink="">
      <xdr:nvSpPr>
        <xdr:cNvPr id="685" name="【公民館】&#10;一人当たり面積該当値テキスト"/>
        <xdr:cNvSpPr txBox="1"/>
      </xdr:nvSpPr>
      <xdr:spPr>
        <a:xfrm>
          <a:off x="19547840" y="1799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88646</xdr:rowOff>
    </xdr:from>
    <xdr:to>
      <xdr:col>112</xdr:col>
      <xdr:colOff>38100</xdr:colOff>
      <xdr:row>108</xdr:row>
      <xdr:rowOff>18796</xdr:rowOff>
    </xdr:to>
    <xdr:sp macro="" textlink="">
      <xdr:nvSpPr>
        <xdr:cNvPr id="686" name="楕円 685"/>
        <xdr:cNvSpPr/>
      </xdr:nvSpPr>
      <xdr:spPr>
        <a:xfrm>
          <a:off x="18735040" y="18026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133731</xdr:rowOff>
    </xdr:from>
    <xdr:to>
      <xdr:col>116</xdr:col>
      <xdr:colOff>63500</xdr:colOff>
      <xdr:row>107</xdr:row>
      <xdr:rowOff>139446</xdr:rowOff>
    </xdr:to>
    <xdr:cxnSp macro="">
      <xdr:nvCxnSpPr>
        <xdr:cNvPr id="687" name="直線コネクタ 686"/>
        <xdr:cNvCxnSpPr/>
      </xdr:nvCxnSpPr>
      <xdr:spPr>
        <a:xfrm flipV="1">
          <a:off x="18778220" y="18071211"/>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92456</xdr:rowOff>
    </xdr:from>
    <xdr:to>
      <xdr:col>107</xdr:col>
      <xdr:colOff>101600</xdr:colOff>
      <xdr:row>108</xdr:row>
      <xdr:rowOff>22606</xdr:rowOff>
    </xdr:to>
    <xdr:sp macro="" textlink="">
      <xdr:nvSpPr>
        <xdr:cNvPr id="688" name="楕円 687"/>
        <xdr:cNvSpPr/>
      </xdr:nvSpPr>
      <xdr:spPr>
        <a:xfrm>
          <a:off x="17937480" y="1802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139446</xdr:rowOff>
    </xdr:from>
    <xdr:to>
      <xdr:col>111</xdr:col>
      <xdr:colOff>177800</xdr:colOff>
      <xdr:row>107</xdr:row>
      <xdr:rowOff>143256</xdr:rowOff>
    </xdr:to>
    <xdr:cxnSp macro="">
      <xdr:nvCxnSpPr>
        <xdr:cNvPr id="689" name="直線コネクタ 688"/>
        <xdr:cNvCxnSpPr/>
      </xdr:nvCxnSpPr>
      <xdr:spPr>
        <a:xfrm flipV="1">
          <a:off x="17988280" y="18076926"/>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95123</xdr:rowOff>
    </xdr:from>
    <xdr:to>
      <xdr:col>102</xdr:col>
      <xdr:colOff>165100</xdr:colOff>
      <xdr:row>108</xdr:row>
      <xdr:rowOff>25273</xdr:rowOff>
    </xdr:to>
    <xdr:sp macro="" textlink="">
      <xdr:nvSpPr>
        <xdr:cNvPr id="690" name="楕円 689"/>
        <xdr:cNvSpPr/>
      </xdr:nvSpPr>
      <xdr:spPr>
        <a:xfrm>
          <a:off x="17162780" y="18032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143256</xdr:rowOff>
    </xdr:from>
    <xdr:to>
      <xdr:col>107</xdr:col>
      <xdr:colOff>50800</xdr:colOff>
      <xdr:row>107</xdr:row>
      <xdr:rowOff>145923</xdr:rowOff>
    </xdr:to>
    <xdr:cxnSp macro="">
      <xdr:nvCxnSpPr>
        <xdr:cNvPr id="691" name="直線コネクタ 690"/>
        <xdr:cNvCxnSpPr/>
      </xdr:nvCxnSpPr>
      <xdr:spPr>
        <a:xfrm flipV="1">
          <a:off x="17213580" y="18080736"/>
          <a:ext cx="7747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692" name="n_1aveValue【公民館】&#10;一人当たり面積"/>
        <xdr:cNvSpPr txBox="1"/>
      </xdr:nvSpPr>
      <xdr:spPr>
        <a:xfrm>
          <a:off x="18561127" y="177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93" name="n_2aveValue【公民館】&#10;一人当たり面積"/>
        <xdr:cNvSpPr txBox="1"/>
      </xdr:nvSpPr>
      <xdr:spPr>
        <a:xfrm>
          <a:off x="1777626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94" name="n_3aveValue【公民館】&#10;一人当たり面積"/>
        <xdr:cNvSpPr txBox="1"/>
      </xdr:nvSpPr>
      <xdr:spPr>
        <a:xfrm>
          <a:off x="1700156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9923</xdr:rowOff>
    </xdr:from>
    <xdr:ext cx="469744" cy="259045"/>
    <xdr:sp macro="" textlink="">
      <xdr:nvSpPr>
        <xdr:cNvPr id="695" name="n_1mainValue【公民館】&#10;一人当たり面積"/>
        <xdr:cNvSpPr txBox="1"/>
      </xdr:nvSpPr>
      <xdr:spPr>
        <a:xfrm>
          <a:off x="18561127" y="1811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13733</xdr:rowOff>
    </xdr:from>
    <xdr:ext cx="469744" cy="259045"/>
    <xdr:sp macro="" textlink="">
      <xdr:nvSpPr>
        <xdr:cNvPr id="696" name="n_2mainValue【公民館】&#10;一人当たり面積"/>
        <xdr:cNvSpPr txBox="1"/>
      </xdr:nvSpPr>
      <xdr:spPr>
        <a:xfrm>
          <a:off x="17776267" y="1811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16400</xdr:rowOff>
    </xdr:from>
    <xdr:ext cx="469744" cy="259045"/>
    <xdr:sp macro="" textlink="">
      <xdr:nvSpPr>
        <xdr:cNvPr id="697" name="n_3mainValue【公民館】&#10;一人当たり面積"/>
        <xdr:cNvSpPr txBox="1"/>
      </xdr:nvSpPr>
      <xdr:spPr>
        <a:xfrm>
          <a:off x="17001567" y="181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類似団体と比較して道路、公営住宅、学校施設の有形固定資産減価償却率は低い状況にあるが、保育</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園</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が高くなっている状況にある。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公営住宅に関しては、耐用年数を経過しているものもあるが、個別管理計画に基づき、建替えや日々の修繕を適切に行っており、長期使用を図っていく。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学校施設に関しては、中学校が平成１６年に町内４中学校を１校に統合、小学校は３校あるが、２８年度から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乙部小学校の大規模改修を行うなど老朽化対策</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も実施している。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今後、小学校の統合も検討されるが、学校施設は地区の防災拠点としても重要な役割を担っていることから、適切な維持管理を図っていく。</a:t>
          </a:r>
          <a:endParaRPr kumimoji="0"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園</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については、２施設あるが、子どもの減少に伴い１施設は休止中である。利用中の保育</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園</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年が経過しているが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、今後も利用者数の推移を見極めながら、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適切な維持管理を図っていく。</a:t>
          </a:r>
          <a:endParaRPr kumimoji="0"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比較的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建物の状況も良好であり、今後も適切な点検・修繕を行い、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長寿命化を図るなど</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長期的に活用していく。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3,723
3,714
162.59
4,382,709
4,261,518
120,814
2,340,682
3,535,809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xdr:cNvCxnSpPr/>
      </xdr:nvCxnSpPr>
      <xdr:spPr>
        <a:xfrm flipV="1">
          <a:off x="4086225" y="926102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xdr:cNvSpPr txBox="1"/>
      </xdr:nvSpPr>
      <xdr:spPr>
        <a:xfrm>
          <a:off x="4124960" y="10791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xdr:cNvCxnSpPr/>
      </xdr:nvCxnSpPr>
      <xdr:spPr>
        <a:xfrm>
          <a:off x="4020820" y="10787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xdr:cNvSpPr txBox="1"/>
      </xdr:nvSpPr>
      <xdr:spPr>
        <a:xfrm>
          <a:off x="4124960" y="9639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xdr:cNvSpPr/>
      </xdr:nvSpPr>
      <xdr:spPr>
        <a:xfrm>
          <a:off x="4036060" y="9661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xdr:cNvSpPr/>
      </xdr:nvSpPr>
      <xdr:spPr>
        <a:xfrm>
          <a:off x="3312160" y="9654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20700</xdr:rowOff>
    </xdr:from>
    <xdr:ext cx="405111" cy="259045"/>
    <xdr:sp macro="" textlink="">
      <xdr:nvSpPr>
        <xdr:cNvPr id="81" name="n_1aveValue【体育館・プール】&#10;有形固定資産減価償却率"/>
        <xdr:cNvSpPr txBox="1"/>
      </xdr:nvSpPr>
      <xdr:spPr>
        <a:xfrm>
          <a:off x="3170564" y="974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xdr:cNvSpPr/>
      </xdr:nvSpPr>
      <xdr:spPr>
        <a:xfrm>
          <a:off x="2514600" y="9707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83" name="n_2aveValue【体育館・プール】&#10;有形固定資産減価償却率"/>
        <xdr:cNvSpPr txBox="1"/>
      </xdr:nvSpPr>
      <xdr:spPr>
        <a:xfrm>
          <a:off x="2385704" y="9796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xdr:cNvSpPr/>
      </xdr:nvSpPr>
      <xdr:spPr>
        <a:xfrm>
          <a:off x="1739900" y="9807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6004</xdr:rowOff>
    </xdr:from>
    <xdr:ext cx="405111" cy="259045"/>
    <xdr:sp macro="" textlink="">
      <xdr:nvSpPr>
        <xdr:cNvPr id="85" name="n_3aveValue【体育館・プール】&#10;有形固定資産減価償却率"/>
        <xdr:cNvSpPr txBox="1"/>
      </xdr:nvSpPr>
      <xdr:spPr>
        <a:xfrm>
          <a:off x="1611004" y="98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53703</xdr:rowOff>
    </xdr:from>
    <xdr:to>
      <xdr:col>24</xdr:col>
      <xdr:colOff>114300</xdr:colOff>
      <xdr:row>56</xdr:row>
      <xdr:rowOff>155303</xdr:rowOff>
    </xdr:to>
    <xdr:sp macro="" textlink="">
      <xdr:nvSpPr>
        <xdr:cNvPr id="91" name="楕円 90"/>
        <xdr:cNvSpPr/>
      </xdr:nvSpPr>
      <xdr:spPr>
        <a:xfrm>
          <a:off x="4036060" y="94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76580</xdr:rowOff>
    </xdr:from>
    <xdr:ext cx="405111" cy="259045"/>
    <xdr:sp macro="" textlink="">
      <xdr:nvSpPr>
        <xdr:cNvPr id="92" name="【体育館・プール】&#10;有形固定資産減価償却率該当値テキスト"/>
        <xdr:cNvSpPr txBox="1"/>
      </xdr:nvSpPr>
      <xdr:spPr>
        <a:xfrm>
          <a:off x="4124960" y="9296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68399</xdr:rowOff>
    </xdr:from>
    <xdr:to>
      <xdr:col>20</xdr:col>
      <xdr:colOff>38100</xdr:colOff>
      <xdr:row>56</xdr:row>
      <xdr:rowOff>169999</xdr:rowOff>
    </xdr:to>
    <xdr:sp macro="" textlink="">
      <xdr:nvSpPr>
        <xdr:cNvPr id="93" name="楕円 92"/>
        <xdr:cNvSpPr/>
      </xdr:nvSpPr>
      <xdr:spPr>
        <a:xfrm>
          <a:off x="3312160" y="94562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104503</xdr:rowOff>
    </xdr:from>
    <xdr:to>
      <xdr:col>24</xdr:col>
      <xdr:colOff>63500</xdr:colOff>
      <xdr:row>56</xdr:row>
      <xdr:rowOff>119199</xdr:rowOff>
    </xdr:to>
    <xdr:cxnSp macro="">
      <xdr:nvCxnSpPr>
        <xdr:cNvPr id="94" name="直線コネクタ 93"/>
        <xdr:cNvCxnSpPr/>
      </xdr:nvCxnSpPr>
      <xdr:spPr>
        <a:xfrm flipV="1">
          <a:off x="3355340" y="9492343"/>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104322</xdr:rowOff>
    </xdr:from>
    <xdr:to>
      <xdr:col>15</xdr:col>
      <xdr:colOff>101600</xdr:colOff>
      <xdr:row>57</xdr:row>
      <xdr:rowOff>34472</xdr:rowOff>
    </xdr:to>
    <xdr:sp macro="" textlink="">
      <xdr:nvSpPr>
        <xdr:cNvPr id="95" name="楕円 94"/>
        <xdr:cNvSpPr/>
      </xdr:nvSpPr>
      <xdr:spPr>
        <a:xfrm>
          <a:off x="2514600" y="9492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119199</xdr:rowOff>
    </xdr:from>
    <xdr:to>
      <xdr:col>19</xdr:col>
      <xdr:colOff>177800</xdr:colOff>
      <xdr:row>56</xdr:row>
      <xdr:rowOff>155122</xdr:rowOff>
    </xdr:to>
    <xdr:cxnSp macro="">
      <xdr:nvCxnSpPr>
        <xdr:cNvPr id="96" name="直線コネクタ 95"/>
        <xdr:cNvCxnSpPr/>
      </xdr:nvCxnSpPr>
      <xdr:spPr>
        <a:xfrm flipV="1">
          <a:off x="2565400" y="9507039"/>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105954</xdr:rowOff>
    </xdr:from>
    <xdr:to>
      <xdr:col>10</xdr:col>
      <xdr:colOff>165100</xdr:colOff>
      <xdr:row>57</xdr:row>
      <xdr:rowOff>36104</xdr:rowOff>
    </xdr:to>
    <xdr:sp macro="" textlink="">
      <xdr:nvSpPr>
        <xdr:cNvPr id="97" name="楕円 96"/>
        <xdr:cNvSpPr/>
      </xdr:nvSpPr>
      <xdr:spPr>
        <a:xfrm>
          <a:off x="1739900" y="9493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155122</xdr:rowOff>
    </xdr:from>
    <xdr:to>
      <xdr:col>15</xdr:col>
      <xdr:colOff>50800</xdr:colOff>
      <xdr:row>56</xdr:row>
      <xdr:rowOff>156754</xdr:rowOff>
    </xdr:to>
    <xdr:cxnSp macro="">
      <xdr:nvCxnSpPr>
        <xdr:cNvPr id="98" name="直線コネクタ 97"/>
        <xdr:cNvCxnSpPr/>
      </xdr:nvCxnSpPr>
      <xdr:spPr>
        <a:xfrm flipV="1">
          <a:off x="1790700" y="9542962"/>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15076</xdr:rowOff>
    </xdr:from>
    <xdr:ext cx="405111" cy="259045"/>
    <xdr:sp macro="" textlink="">
      <xdr:nvSpPr>
        <xdr:cNvPr id="99" name="n_1mainValue【体育館・プール】&#10;有形固定資産減価償却率"/>
        <xdr:cNvSpPr txBox="1"/>
      </xdr:nvSpPr>
      <xdr:spPr>
        <a:xfrm>
          <a:off x="3170564" y="923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50999</xdr:rowOff>
    </xdr:from>
    <xdr:ext cx="405111" cy="259045"/>
    <xdr:sp macro="" textlink="">
      <xdr:nvSpPr>
        <xdr:cNvPr id="100" name="n_2mainValue【体育館・プール】&#10;有形固定資産減価償却率"/>
        <xdr:cNvSpPr txBox="1"/>
      </xdr:nvSpPr>
      <xdr:spPr>
        <a:xfrm>
          <a:off x="2385704" y="927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52631</xdr:rowOff>
    </xdr:from>
    <xdr:ext cx="405111" cy="259045"/>
    <xdr:sp macro="" textlink="">
      <xdr:nvSpPr>
        <xdr:cNvPr id="101" name="n_3mainValue【体育館・プール】&#10;有形固定資産減価償却率"/>
        <xdr:cNvSpPr txBox="1"/>
      </xdr:nvSpPr>
      <xdr:spPr>
        <a:xfrm>
          <a:off x="1611004" y="927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xdr:cNvCxnSpPr/>
      </xdr:nvCxnSpPr>
      <xdr:spPr>
        <a:xfrm flipV="1">
          <a:off x="9219565" y="9421368"/>
          <a:ext cx="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xdr:cNvSpPr txBox="1"/>
      </xdr:nvSpPr>
      <xdr:spPr>
        <a:xfrm>
          <a:off x="9258300" y="107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xdr:cNvCxnSpPr/>
      </xdr:nvCxnSpPr>
      <xdr:spPr>
        <a:xfrm>
          <a:off x="9154160" y="107887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xdr:cNvSpPr txBox="1"/>
      </xdr:nvSpPr>
      <xdr:spPr>
        <a:xfrm>
          <a:off x="9258300" y="920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xdr:cNvCxnSpPr/>
      </xdr:nvCxnSpPr>
      <xdr:spPr>
        <a:xfrm>
          <a:off x="9154160" y="9421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130" name="【体育館・プール】&#10;一人当たり面積平均値テキスト"/>
        <xdr:cNvSpPr txBox="1"/>
      </xdr:nvSpPr>
      <xdr:spPr>
        <a:xfrm>
          <a:off x="92583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xdr:cNvSpPr/>
      </xdr:nvSpPr>
      <xdr:spPr>
        <a:xfrm>
          <a:off x="9192260" y="10388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xdr:cNvSpPr/>
      </xdr:nvSpPr>
      <xdr:spPr>
        <a:xfrm>
          <a:off x="844550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149369</xdr:rowOff>
    </xdr:from>
    <xdr:ext cx="469744" cy="259045"/>
    <xdr:sp macro="" textlink="">
      <xdr:nvSpPr>
        <xdr:cNvPr id="133" name="n_1aveValue【体育館・プール】&#10;一人当たり面積"/>
        <xdr:cNvSpPr txBox="1"/>
      </xdr:nvSpPr>
      <xdr:spPr>
        <a:xfrm>
          <a:off x="8271587" y="105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xdr:cNvSpPr/>
      </xdr:nvSpPr>
      <xdr:spPr>
        <a:xfrm>
          <a:off x="7670800" y="10409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134002</xdr:rowOff>
    </xdr:from>
    <xdr:ext cx="469744" cy="259045"/>
    <xdr:sp macro="" textlink="">
      <xdr:nvSpPr>
        <xdr:cNvPr id="135" name="n_2aveValue【体育館・プール】&#10;一人当たり面積"/>
        <xdr:cNvSpPr txBox="1"/>
      </xdr:nvSpPr>
      <xdr:spPr>
        <a:xfrm>
          <a:off x="750958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xdr:cNvSpPr/>
      </xdr:nvSpPr>
      <xdr:spPr>
        <a:xfrm>
          <a:off x="6873240" y="10348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37" name="n_3aveValue【体育館・プール】&#10;一人当たり面積"/>
        <xdr:cNvSpPr txBox="1"/>
      </xdr:nvSpPr>
      <xdr:spPr>
        <a:xfrm>
          <a:off x="6712027" y="1012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39116</xdr:rowOff>
    </xdr:from>
    <xdr:to>
      <xdr:col>55</xdr:col>
      <xdr:colOff>50800</xdr:colOff>
      <xdr:row>62</xdr:row>
      <xdr:rowOff>140716</xdr:rowOff>
    </xdr:to>
    <xdr:sp macro="" textlink="">
      <xdr:nvSpPr>
        <xdr:cNvPr id="143" name="楕円 142"/>
        <xdr:cNvSpPr/>
      </xdr:nvSpPr>
      <xdr:spPr>
        <a:xfrm>
          <a:off x="9192260" y="104327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17543</xdr:rowOff>
    </xdr:from>
    <xdr:ext cx="469744" cy="259045"/>
    <xdr:sp macro="" textlink="">
      <xdr:nvSpPr>
        <xdr:cNvPr id="144" name="【体育館・プール】&#10;一人当たり面積該当値テキスト"/>
        <xdr:cNvSpPr txBox="1"/>
      </xdr:nvSpPr>
      <xdr:spPr>
        <a:xfrm>
          <a:off x="9258300" y="104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48641</xdr:rowOff>
    </xdr:from>
    <xdr:to>
      <xdr:col>50</xdr:col>
      <xdr:colOff>165100</xdr:colOff>
      <xdr:row>62</xdr:row>
      <xdr:rowOff>150241</xdr:rowOff>
    </xdr:to>
    <xdr:sp macro="" textlink="">
      <xdr:nvSpPr>
        <xdr:cNvPr id="145" name="楕円 144"/>
        <xdr:cNvSpPr/>
      </xdr:nvSpPr>
      <xdr:spPr>
        <a:xfrm>
          <a:off x="8445500" y="104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89916</xdr:rowOff>
    </xdr:from>
    <xdr:to>
      <xdr:col>55</xdr:col>
      <xdr:colOff>0</xdr:colOff>
      <xdr:row>62</xdr:row>
      <xdr:rowOff>99441</xdr:rowOff>
    </xdr:to>
    <xdr:cxnSp macro="">
      <xdr:nvCxnSpPr>
        <xdr:cNvPr id="146" name="直線コネクタ 145"/>
        <xdr:cNvCxnSpPr/>
      </xdr:nvCxnSpPr>
      <xdr:spPr>
        <a:xfrm flipV="1">
          <a:off x="8496300" y="10483596"/>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55499</xdr:rowOff>
    </xdr:from>
    <xdr:to>
      <xdr:col>46</xdr:col>
      <xdr:colOff>38100</xdr:colOff>
      <xdr:row>62</xdr:row>
      <xdr:rowOff>157099</xdr:rowOff>
    </xdr:to>
    <xdr:sp macro="" textlink="">
      <xdr:nvSpPr>
        <xdr:cNvPr id="147" name="楕円 146"/>
        <xdr:cNvSpPr/>
      </xdr:nvSpPr>
      <xdr:spPr>
        <a:xfrm>
          <a:off x="7670800" y="104491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99441</xdr:rowOff>
    </xdr:from>
    <xdr:to>
      <xdr:col>50</xdr:col>
      <xdr:colOff>114300</xdr:colOff>
      <xdr:row>62</xdr:row>
      <xdr:rowOff>106299</xdr:rowOff>
    </xdr:to>
    <xdr:cxnSp macro="">
      <xdr:nvCxnSpPr>
        <xdr:cNvPr id="148" name="直線コネクタ 147"/>
        <xdr:cNvCxnSpPr/>
      </xdr:nvCxnSpPr>
      <xdr:spPr>
        <a:xfrm flipV="1">
          <a:off x="7713980" y="10493121"/>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60071</xdr:rowOff>
    </xdr:from>
    <xdr:to>
      <xdr:col>41</xdr:col>
      <xdr:colOff>101600</xdr:colOff>
      <xdr:row>62</xdr:row>
      <xdr:rowOff>161671</xdr:rowOff>
    </xdr:to>
    <xdr:sp macro="" textlink="">
      <xdr:nvSpPr>
        <xdr:cNvPr id="149" name="楕円 148"/>
        <xdr:cNvSpPr/>
      </xdr:nvSpPr>
      <xdr:spPr>
        <a:xfrm>
          <a:off x="6873240" y="104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106299</xdr:rowOff>
    </xdr:from>
    <xdr:to>
      <xdr:col>45</xdr:col>
      <xdr:colOff>177800</xdr:colOff>
      <xdr:row>62</xdr:row>
      <xdr:rowOff>110871</xdr:rowOff>
    </xdr:to>
    <xdr:cxnSp macro="">
      <xdr:nvCxnSpPr>
        <xdr:cNvPr id="150" name="直線コネクタ 149"/>
        <xdr:cNvCxnSpPr/>
      </xdr:nvCxnSpPr>
      <xdr:spPr>
        <a:xfrm flipV="1">
          <a:off x="6924040" y="10499979"/>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166768</xdr:rowOff>
    </xdr:from>
    <xdr:ext cx="469744" cy="259045"/>
    <xdr:sp macro="" textlink="">
      <xdr:nvSpPr>
        <xdr:cNvPr id="151" name="n_1mainValue【体育館・プール】&#10;一人当たり面積"/>
        <xdr:cNvSpPr txBox="1"/>
      </xdr:nvSpPr>
      <xdr:spPr>
        <a:xfrm>
          <a:off x="8271587" y="1022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148226</xdr:rowOff>
    </xdr:from>
    <xdr:ext cx="469744" cy="259045"/>
    <xdr:sp macro="" textlink="">
      <xdr:nvSpPr>
        <xdr:cNvPr id="152" name="n_2mainValue【体育館・プール】&#10;一人当たり面積"/>
        <xdr:cNvSpPr txBox="1"/>
      </xdr:nvSpPr>
      <xdr:spPr>
        <a:xfrm>
          <a:off x="7509587" y="1054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152798</xdr:rowOff>
    </xdr:from>
    <xdr:ext cx="469744" cy="259045"/>
    <xdr:sp macro="" textlink="">
      <xdr:nvSpPr>
        <xdr:cNvPr id="153" name="n_3mainValue【体育館・プール】&#10;一人当たり面積"/>
        <xdr:cNvSpPr txBox="1"/>
      </xdr:nvSpPr>
      <xdr:spPr>
        <a:xfrm>
          <a:off x="6712027" y="105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9" name="直線コネクタ 178"/>
        <xdr:cNvCxnSpPr/>
      </xdr:nvCxnSpPr>
      <xdr:spPr>
        <a:xfrm flipV="1">
          <a:off x="4086225" y="1298720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80" name="【福祉施設】&#10;有形固定資産減価償却率最小値テキスト"/>
        <xdr:cNvSpPr txBox="1"/>
      </xdr:nvSpPr>
      <xdr:spPr>
        <a:xfrm>
          <a:off x="4124960" y="145536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81" name="直線コネクタ 180"/>
        <xdr:cNvCxnSpPr/>
      </xdr:nvCxnSpPr>
      <xdr:spPr>
        <a:xfrm>
          <a:off x="4020820" y="1454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184" name="【福祉施設】&#10;有形固定資産減価償却率平均値テキスト"/>
        <xdr:cNvSpPr txBox="1"/>
      </xdr:nvSpPr>
      <xdr:spPr>
        <a:xfrm>
          <a:off x="4124960" y="1370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85" name="フローチャート: 判断 184"/>
        <xdr:cNvSpPr/>
      </xdr:nvSpPr>
      <xdr:spPr>
        <a:xfrm>
          <a:off x="403606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6" name="フローチャート: 判断 185"/>
        <xdr:cNvSpPr/>
      </xdr:nvSpPr>
      <xdr:spPr>
        <a:xfrm>
          <a:off x="3312160" y="13746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187" name="n_1aveValue【福祉施設】&#10;有形固定資産減価償却率"/>
        <xdr:cNvSpPr txBox="1"/>
      </xdr:nvSpPr>
      <xdr:spPr>
        <a:xfrm>
          <a:off x="3170564" y="1383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8" name="フローチャート: 判断 187"/>
        <xdr:cNvSpPr/>
      </xdr:nvSpPr>
      <xdr:spPr>
        <a:xfrm>
          <a:off x="2514600" y="13722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189" name="n_2aveValue【福祉施設】&#10;有形固定資産減価償却率"/>
        <xdr:cNvSpPr txBox="1"/>
      </xdr:nvSpPr>
      <xdr:spPr>
        <a:xfrm>
          <a:off x="2385704" y="1381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0" name="フローチャート: 判断 189"/>
        <xdr:cNvSpPr/>
      </xdr:nvSpPr>
      <xdr:spPr>
        <a:xfrm>
          <a:off x="173990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169834</xdr:rowOff>
    </xdr:from>
    <xdr:ext cx="405111" cy="259045"/>
    <xdr:sp macro="" textlink="">
      <xdr:nvSpPr>
        <xdr:cNvPr id="191" name="n_3aveValue【福祉施設】&#10;有形固定資産減価償却率"/>
        <xdr:cNvSpPr txBox="1"/>
      </xdr:nvSpPr>
      <xdr:spPr>
        <a:xfrm>
          <a:off x="1611004" y="1391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121194</xdr:rowOff>
    </xdr:from>
    <xdr:to>
      <xdr:col>24</xdr:col>
      <xdr:colOff>114300</xdr:colOff>
      <xdr:row>79</xdr:row>
      <xdr:rowOff>51344</xdr:rowOff>
    </xdr:to>
    <xdr:sp macro="" textlink="">
      <xdr:nvSpPr>
        <xdr:cNvPr id="197" name="楕円 196"/>
        <xdr:cNvSpPr/>
      </xdr:nvSpPr>
      <xdr:spPr>
        <a:xfrm>
          <a:off x="4036060" y="13197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144071</xdr:rowOff>
    </xdr:from>
    <xdr:ext cx="405111" cy="259045"/>
    <xdr:sp macro="" textlink="">
      <xdr:nvSpPr>
        <xdr:cNvPr id="198" name="【福祉施設】&#10;有形固定資産減価償却率該当値テキスト"/>
        <xdr:cNvSpPr txBox="1"/>
      </xdr:nvSpPr>
      <xdr:spPr>
        <a:xfrm>
          <a:off x="4124960" y="1305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144055</xdr:rowOff>
    </xdr:from>
    <xdr:to>
      <xdr:col>20</xdr:col>
      <xdr:colOff>38100</xdr:colOff>
      <xdr:row>79</xdr:row>
      <xdr:rowOff>74205</xdr:rowOff>
    </xdr:to>
    <xdr:sp macro="" textlink="">
      <xdr:nvSpPr>
        <xdr:cNvPr id="199" name="楕円 198"/>
        <xdr:cNvSpPr/>
      </xdr:nvSpPr>
      <xdr:spPr>
        <a:xfrm>
          <a:off x="3312160" y="13219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544</xdr:rowOff>
    </xdr:from>
    <xdr:to>
      <xdr:col>24</xdr:col>
      <xdr:colOff>63500</xdr:colOff>
      <xdr:row>79</xdr:row>
      <xdr:rowOff>23405</xdr:rowOff>
    </xdr:to>
    <xdr:cxnSp macro="">
      <xdr:nvCxnSpPr>
        <xdr:cNvPr id="200" name="直線コネクタ 199"/>
        <xdr:cNvCxnSpPr/>
      </xdr:nvCxnSpPr>
      <xdr:spPr>
        <a:xfrm flipV="1">
          <a:off x="3355340" y="13244104"/>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168548</xdr:rowOff>
    </xdr:from>
    <xdr:to>
      <xdr:col>15</xdr:col>
      <xdr:colOff>101600</xdr:colOff>
      <xdr:row>79</xdr:row>
      <xdr:rowOff>98698</xdr:rowOff>
    </xdr:to>
    <xdr:sp macro="" textlink="">
      <xdr:nvSpPr>
        <xdr:cNvPr id="201" name="楕円 200"/>
        <xdr:cNvSpPr/>
      </xdr:nvSpPr>
      <xdr:spPr>
        <a:xfrm>
          <a:off x="2514600" y="132444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23405</xdr:rowOff>
    </xdr:from>
    <xdr:to>
      <xdr:col>19</xdr:col>
      <xdr:colOff>177800</xdr:colOff>
      <xdr:row>79</xdr:row>
      <xdr:rowOff>47898</xdr:rowOff>
    </xdr:to>
    <xdr:cxnSp macro="">
      <xdr:nvCxnSpPr>
        <xdr:cNvPr id="202" name="直線コネクタ 201"/>
        <xdr:cNvCxnSpPr/>
      </xdr:nvCxnSpPr>
      <xdr:spPr>
        <a:xfrm flipV="1">
          <a:off x="2565400" y="13266965"/>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19957</xdr:rowOff>
    </xdr:from>
    <xdr:to>
      <xdr:col>10</xdr:col>
      <xdr:colOff>165100</xdr:colOff>
      <xdr:row>79</xdr:row>
      <xdr:rowOff>121557</xdr:rowOff>
    </xdr:to>
    <xdr:sp macro="" textlink="">
      <xdr:nvSpPr>
        <xdr:cNvPr id="203" name="楕円 202"/>
        <xdr:cNvSpPr/>
      </xdr:nvSpPr>
      <xdr:spPr>
        <a:xfrm>
          <a:off x="1739900" y="1326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47898</xdr:rowOff>
    </xdr:from>
    <xdr:to>
      <xdr:col>15</xdr:col>
      <xdr:colOff>50800</xdr:colOff>
      <xdr:row>79</xdr:row>
      <xdr:rowOff>70757</xdr:rowOff>
    </xdr:to>
    <xdr:cxnSp macro="">
      <xdr:nvCxnSpPr>
        <xdr:cNvPr id="204" name="直線コネクタ 203"/>
        <xdr:cNvCxnSpPr/>
      </xdr:nvCxnSpPr>
      <xdr:spPr>
        <a:xfrm flipV="1">
          <a:off x="1790700" y="13291458"/>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90732</xdr:rowOff>
    </xdr:from>
    <xdr:ext cx="405111" cy="259045"/>
    <xdr:sp macro="" textlink="">
      <xdr:nvSpPr>
        <xdr:cNvPr id="205" name="n_1mainValue【福祉施設】&#10;有形固定資産減価償却率"/>
        <xdr:cNvSpPr txBox="1"/>
      </xdr:nvSpPr>
      <xdr:spPr>
        <a:xfrm>
          <a:off x="3170564" y="129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115225</xdr:rowOff>
    </xdr:from>
    <xdr:ext cx="405111" cy="259045"/>
    <xdr:sp macro="" textlink="">
      <xdr:nvSpPr>
        <xdr:cNvPr id="206" name="n_2mainValue【福祉施設】&#10;有形固定資産減価償却率"/>
        <xdr:cNvSpPr txBox="1"/>
      </xdr:nvSpPr>
      <xdr:spPr>
        <a:xfrm>
          <a:off x="2385704" y="13023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138084</xdr:rowOff>
    </xdr:from>
    <xdr:ext cx="405111" cy="259045"/>
    <xdr:sp macro="" textlink="">
      <xdr:nvSpPr>
        <xdr:cNvPr id="207" name="n_3mainValue【福祉施設】&#10;有形固定資産減価償却率"/>
        <xdr:cNvSpPr txBox="1"/>
      </xdr:nvSpPr>
      <xdr:spPr>
        <a:xfrm>
          <a:off x="1611004" y="1304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9" name="直線コネクタ 228"/>
        <xdr:cNvCxnSpPr/>
      </xdr:nvCxnSpPr>
      <xdr:spPr>
        <a:xfrm flipV="1">
          <a:off x="9219565" y="13177571"/>
          <a:ext cx="0" cy="125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30" name="【福祉施設】&#10;一人当たり面積最小値テキスト"/>
        <xdr:cNvSpPr txBox="1"/>
      </xdr:nvSpPr>
      <xdr:spPr>
        <a:xfrm>
          <a:off x="9258300" y="1444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31" name="直線コネクタ 230"/>
        <xdr:cNvCxnSpPr/>
      </xdr:nvCxnSpPr>
      <xdr:spPr>
        <a:xfrm>
          <a:off x="9154160" y="14437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32" name="【福祉施設】&#10;一人当たり面積最大値テキスト"/>
        <xdr:cNvSpPr txBox="1"/>
      </xdr:nvSpPr>
      <xdr:spPr>
        <a:xfrm>
          <a:off x="9258300" y="1295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33" name="直線コネクタ 232"/>
        <xdr:cNvCxnSpPr/>
      </xdr:nvCxnSpPr>
      <xdr:spPr>
        <a:xfrm>
          <a:off x="9154160" y="13177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34" name="【福祉施設】&#10;一人当たり面積平均値テキスト"/>
        <xdr:cNvSpPr txBox="1"/>
      </xdr:nvSpPr>
      <xdr:spPr>
        <a:xfrm>
          <a:off x="9258300" y="140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35" name="フローチャート: 判断 234"/>
        <xdr:cNvSpPr/>
      </xdr:nvSpPr>
      <xdr:spPr>
        <a:xfrm>
          <a:off x="9192260" y="14216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36" name="フローチャート: 判断 235"/>
        <xdr:cNvSpPr/>
      </xdr:nvSpPr>
      <xdr:spPr>
        <a:xfrm>
          <a:off x="8445500" y="1424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37" name="n_1aveValue【福祉施設】&#10;一人当たり面積"/>
        <xdr:cNvSpPr txBox="1"/>
      </xdr:nvSpPr>
      <xdr:spPr>
        <a:xfrm>
          <a:off x="8271587" y="140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38" name="フローチャート: 判断 237"/>
        <xdr:cNvSpPr/>
      </xdr:nvSpPr>
      <xdr:spPr>
        <a:xfrm>
          <a:off x="7670800" y="14243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39" name="n_2aveValue【福祉施設】&#10;一人当たり面積"/>
        <xdr:cNvSpPr txBox="1"/>
      </xdr:nvSpPr>
      <xdr:spPr>
        <a:xfrm>
          <a:off x="7509587" y="140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40" name="フローチャート: 判断 239"/>
        <xdr:cNvSpPr/>
      </xdr:nvSpPr>
      <xdr:spPr>
        <a:xfrm>
          <a:off x="6873240" y="14173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41" name="n_3aveValue【福祉施設】&#10;一人当たり面積"/>
        <xdr:cNvSpPr txBox="1"/>
      </xdr:nvSpPr>
      <xdr:spPr>
        <a:xfrm>
          <a:off x="6712027" y="139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61367</xdr:rowOff>
    </xdr:from>
    <xdr:to>
      <xdr:col>55</xdr:col>
      <xdr:colOff>50800</xdr:colOff>
      <xdr:row>85</xdr:row>
      <xdr:rowOff>162967</xdr:rowOff>
    </xdr:to>
    <xdr:sp macro="" textlink="">
      <xdr:nvSpPr>
        <xdr:cNvPr id="247" name="楕円 246"/>
        <xdr:cNvSpPr/>
      </xdr:nvSpPr>
      <xdr:spPr>
        <a:xfrm>
          <a:off x="9192260" y="143107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147744</xdr:rowOff>
    </xdr:from>
    <xdr:ext cx="469744" cy="259045"/>
    <xdr:sp macro="" textlink="">
      <xdr:nvSpPr>
        <xdr:cNvPr id="248" name="【福祉施設】&#10;一人当たり面積該当値テキスト"/>
        <xdr:cNvSpPr txBox="1"/>
      </xdr:nvSpPr>
      <xdr:spPr>
        <a:xfrm>
          <a:off x="9258300" y="1422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64109</xdr:rowOff>
    </xdr:from>
    <xdr:to>
      <xdr:col>50</xdr:col>
      <xdr:colOff>165100</xdr:colOff>
      <xdr:row>85</xdr:row>
      <xdr:rowOff>165709</xdr:rowOff>
    </xdr:to>
    <xdr:sp macro="" textlink="">
      <xdr:nvSpPr>
        <xdr:cNvPr id="249" name="楕円 248"/>
        <xdr:cNvSpPr/>
      </xdr:nvSpPr>
      <xdr:spPr>
        <a:xfrm>
          <a:off x="8445500" y="143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112167</xdr:rowOff>
    </xdr:from>
    <xdr:to>
      <xdr:col>55</xdr:col>
      <xdr:colOff>0</xdr:colOff>
      <xdr:row>85</xdr:row>
      <xdr:rowOff>114909</xdr:rowOff>
    </xdr:to>
    <xdr:cxnSp macro="">
      <xdr:nvCxnSpPr>
        <xdr:cNvPr id="250" name="直線コネクタ 249"/>
        <xdr:cNvCxnSpPr/>
      </xdr:nvCxnSpPr>
      <xdr:spPr>
        <a:xfrm flipV="1">
          <a:off x="8496300" y="14361567"/>
          <a:ext cx="7239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66167</xdr:rowOff>
    </xdr:from>
    <xdr:to>
      <xdr:col>46</xdr:col>
      <xdr:colOff>38100</xdr:colOff>
      <xdr:row>85</xdr:row>
      <xdr:rowOff>167767</xdr:rowOff>
    </xdr:to>
    <xdr:sp macro="" textlink="">
      <xdr:nvSpPr>
        <xdr:cNvPr id="251" name="楕円 250"/>
        <xdr:cNvSpPr/>
      </xdr:nvSpPr>
      <xdr:spPr>
        <a:xfrm>
          <a:off x="7670800" y="143155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114909</xdr:rowOff>
    </xdr:from>
    <xdr:to>
      <xdr:col>50</xdr:col>
      <xdr:colOff>114300</xdr:colOff>
      <xdr:row>85</xdr:row>
      <xdr:rowOff>116967</xdr:rowOff>
    </xdr:to>
    <xdr:cxnSp macro="">
      <xdr:nvCxnSpPr>
        <xdr:cNvPr id="252" name="直線コネクタ 251"/>
        <xdr:cNvCxnSpPr/>
      </xdr:nvCxnSpPr>
      <xdr:spPr>
        <a:xfrm flipV="1">
          <a:off x="7713980" y="14364309"/>
          <a:ext cx="78232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67539</xdr:rowOff>
    </xdr:from>
    <xdr:to>
      <xdr:col>41</xdr:col>
      <xdr:colOff>101600</xdr:colOff>
      <xdr:row>85</xdr:row>
      <xdr:rowOff>169139</xdr:rowOff>
    </xdr:to>
    <xdr:sp macro="" textlink="">
      <xdr:nvSpPr>
        <xdr:cNvPr id="253" name="楕円 252"/>
        <xdr:cNvSpPr/>
      </xdr:nvSpPr>
      <xdr:spPr>
        <a:xfrm>
          <a:off x="6873240" y="143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116967</xdr:rowOff>
    </xdr:from>
    <xdr:to>
      <xdr:col>45</xdr:col>
      <xdr:colOff>177800</xdr:colOff>
      <xdr:row>85</xdr:row>
      <xdr:rowOff>118339</xdr:rowOff>
    </xdr:to>
    <xdr:cxnSp macro="">
      <xdr:nvCxnSpPr>
        <xdr:cNvPr id="254" name="直線コネクタ 253"/>
        <xdr:cNvCxnSpPr/>
      </xdr:nvCxnSpPr>
      <xdr:spPr>
        <a:xfrm flipV="1">
          <a:off x="6924040" y="14366367"/>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156836</xdr:rowOff>
    </xdr:from>
    <xdr:ext cx="469744" cy="259045"/>
    <xdr:sp macro="" textlink="">
      <xdr:nvSpPr>
        <xdr:cNvPr id="255" name="n_1mainValue【福祉施設】&#10;一人当たり面積"/>
        <xdr:cNvSpPr txBox="1"/>
      </xdr:nvSpPr>
      <xdr:spPr>
        <a:xfrm>
          <a:off x="8271587" y="144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158894</xdr:rowOff>
    </xdr:from>
    <xdr:ext cx="469744" cy="259045"/>
    <xdr:sp macro="" textlink="">
      <xdr:nvSpPr>
        <xdr:cNvPr id="256" name="n_2mainValue【福祉施設】&#10;一人当たり面積"/>
        <xdr:cNvSpPr txBox="1"/>
      </xdr:nvSpPr>
      <xdr:spPr>
        <a:xfrm>
          <a:off x="7509587" y="1440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160266</xdr:rowOff>
    </xdr:from>
    <xdr:ext cx="469744" cy="259045"/>
    <xdr:sp macro="" textlink="">
      <xdr:nvSpPr>
        <xdr:cNvPr id="257" name="n_3mainValue【福祉施設】&#10;一人当たり面積"/>
        <xdr:cNvSpPr txBox="1"/>
      </xdr:nvSpPr>
      <xdr:spPr>
        <a:xfrm>
          <a:off x="6712027" y="144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4" name="直線コネクタ 28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5" name="テキスト ボックス 284"/>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6" name="直線コネクタ 28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7" name="テキスト ボックス 28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8" name="直線コネクタ 28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9" name="テキスト ボックス 28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0" name="直線コネクタ 28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1" name="テキスト ボックス 29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2" name="直線コネクタ 29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3" name="テキスト ボックス 29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4" name="直線コネクタ 29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5" name="テキスト ボックス 294"/>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7" name="テキスト ボックス 29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299" name="直線コネクタ 298"/>
        <xdr:cNvCxnSpPr/>
      </xdr:nvCxnSpPr>
      <xdr:spPr>
        <a:xfrm flipV="1">
          <a:off x="14375764" y="5549537"/>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00" name="【一般廃棄物処理施設】&#10;有形固定資産減価償却率最小値テキスト"/>
        <xdr:cNvSpPr txBox="1"/>
      </xdr:nvSpPr>
      <xdr:spPr>
        <a:xfrm>
          <a:off x="14414500" y="7008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01" name="直線コネクタ 300"/>
        <xdr:cNvCxnSpPr/>
      </xdr:nvCxnSpPr>
      <xdr:spPr>
        <a:xfrm>
          <a:off x="14287500" y="700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302" name="【一般廃棄物処理施設】&#10;有形固定資産減価償却率最大値テキスト"/>
        <xdr:cNvSpPr txBox="1"/>
      </xdr:nvSpPr>
      <xdr:spPr>
        <a:xfrm>
          <a:off x="14414500" y="5332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303" name="直線コネクタ 302"/>
        <xdr:cNvCxnSpPr/>
      </xdr:nvCxnSpPr>
      <xdr:spPr>
        <a:xfrm>
          <a:off x="14287500" y="5549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304" name="【一般廃棄物処理施設】&#10;有形固定資産減価償却率平均値テキスト"/>
        <xdr:cNvSpPr txBox="1"/>
      </xdr:nvSpPr>
      <xdr:spPr>
        <a:xfrm>
          <a:off x="14414500" y="6387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305" name="フローチャート: 判断 304"/>
        <xdr:cNvSpPr/>
      </xdr:nvSpPr>
      <xdr:spPr>
        <a:xfrm>
          <a:off x="14325600" y="64087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306" name="フローチャート: 判断 305"/>
        <xdr:cNvSpPr/>
      </xdr:nvSpPr>
      <xdr:spPr>
        <a:xfrm>
          <a:off x="135788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3827</xdr:rowOff>
    </xdr:from>
    <xdr:ext cx="405111" cy="259045"/>
    <xdr:sp macro="" textlink="">
      <xdr:nvSpPr>
        <xdr:cNvPr id="307" name="n_1aveValue【一般廃棄物処理施設】&#10;有形固定資産減価償却率"/>
        <xdr:cNvSpPr txBox="1"/>
      </xdr:nvSpPr>
      <xdr:spPr>
        <a:xfrm>
          <a:off x="134372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308" name="フローチャート: 判断 307"/>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49547</xdr:rowOff>
    </xdr:from>
    <xdr:ext cx="405111" cy="259045"/>
    <xdr:sp macro="" textlink="">
      <xdr:nvSpPr>
        <xdr:cNvPr id="309" name="n_2aveValue【一般廃棄物処理施設】&#10;有形固定資産減価償却率"/>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310" name="フローチャート: 判断 309"/>
        <xdr:cNvSpPr/>
      </xdr:nvSpPr>
      <xdr:spPr>
        <a:xfrm>
          <a:off x="12029440" y="60963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8000</xdr:rowOff>
    </xdr:from>
    <xdr:ext cx="405111" cy="259045"/>
    <xdr:sp macro="" textlink="">
      <xdr:nvSpPr>
        <xdr:cNvPr id="311" name="n_3aveValue【一般廃棄物処理施設】&#10;有形固定資産減価償却率"/>
        <xdr:cNvSpPr txBox="1"/>
      </xdr:nvSpPr>
      <xdr:spPr>
        <a:xfrm>
          <a:off x="11900544" y="587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2" name="テキスト ボックス 31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3" name="テキスト ボックス 31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4" name="テキスト ボックス 31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5" name="テキスト ボックス 31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6" name="テキスト ボックス 31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38463</xdr:rowOff>
    </xdr:from>
    <xdr:to>
      <xdr:col>85</xdr:col>
      <xdr:colOff>177800</xdr:colOff>
      <xdr:row>36</xdr:row>
      <xdr:rowOff>140063</xdr:rowOff>
    </xdr:to>
    <xdr:sp macro="" textlink="">
      <xdr:nvSpPr>
        <xdr:cNvPr id="317" name="楕円 316"/>
        <xdr:cNvSpPr/>
      </xdr:nvSpPr>
      <xdr:spPr>
        <a:xfrm>
          <a:off x="14325600" y="60735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61340</xdr:rowOff>
    </xdr:from>
    <xdr:ext cx="405111" cy="259045"/>
    <xdr:sp macro="" textlink="">
      <xdr:nvSpPr>
        <xdr:cNvPr id="318" name="【一般廃棄物処理施設】&#10;有形固定資産減価償却率該当値テキスト"/>
        <xdr:cNvSpPr txBox="1"/>
      </xdr:nvSpPr>
      <xdr:spPr>
        <a:xfrm>
          <a:off x="14414500"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76019</xdr:rowOff>
    </xdr:from>
    <xdr:to>
      <xdr:col>81</xdr:col>
      <xdr:colOff>101600</xdr:colOff>
      <xdr:row>37</xdr:row>
      <xdr:rowOff>6169</xdr:rowOff>
    </xdr:to>
    <xdr:sp macro="" textlink="">
      <xdr:nvSpPr>
        <xdr:cNvPr id="319" name="楕円 318"/>
        <xdr:cNvSpPr/>
      </xdr:nvSpPr>
      <xdr:spPr>
        <a:xfrm>
          <a:off x="13578840" y="6111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89263</xdr:rowOff>
    </xdr:from>
    <xdr:to>
      <xdr:col>85</xdr:col>
      <xdr:colOff>127000</xdr:colOff>
      <xdr:row>36</xdr:row>
      <xdr:rowOff>126819</xdr:rowOff>
    </xdr:to>
    <xdr:cxnSp macro="">
      <xdr:nvCxnSpPr>
        <xdr:cNvPr id="320" name="直線コネクタ 319"/>
        <xdr:cNvCxnSpPr/>
      </xdr:nvCxnSpPr>
      <xdr:spPr>
        <a:xfrm flipV="1">
          <a:off x="13629640" y="6124303"/>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108676</xdr:rowOff>
    </xdr:from>
    <xdr:to>
      <xdr:col>76</xdr:col>
      <xdr:colOff>165100</xdr:colOff>
      <xdr:row>37</xdr:row>
      <xdr:rowOff>38826</xdr:rowOff>
    </xdr:to>
    <xdr:sp macro="" textlink="">
      <xdr:nvSpPr>
        <xdr:cNvPr id="321" name="楕円 320"/>
        <xdr:cNvSpPr/>
      </xdr:nvSpPr>
      <xdr:spPr>
        <a:xfrm>
          <a:off x="12804140" y="6143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126819</xdr:rowOff>
    </xdr:from>
    <xdr:to>
      <xdr:col>81</xdr:col>
      <xdr:colOff>50800</xdr:colOff>
      <xdr:row>36</xdr:row>
      <xdr:rowOff>159476</xdr:rowOff>
    </xdr:to>
    <xdr:cxnSp macro="">
      <xdr:nvCxnSpPr>
        <xdr:cNvPr id="322" name="直線コネクタ 321"/>
        <xdr:cNvCxnSpPr/>
      </xdr:nvCxnSpPr>
      <xdr:spPr>
        <a:xfrm flipV="1">
          <a:off x="12854940" y="616185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22696</xdr:rowOff>
    </xdr:from>
    <xdr:ext cx="405111" cy="259045"/>
    <xdr:sp macro="" textlink="">
      <xdr:nvSpPr>
        <xdr:cNvPr id="323" name="n_1mainValue【一般廃棄物処理施設】&#10;有形固定資産減価償却率"/>
        <xdr:cNvSpPr txBox="1"/>
      </xdr:nvSpPr>
      <xdr:spPr>
        <a:xfrm>
          <a:off x="13437244" y="58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55353</xdr:rowOff>
    </xdr:from>
    <xdr:ext cx="405111" cy="259045"/>
    <xdr:sp macro="" textlink="">
      <xdr:nvSpPr>
        <xdr:cNvPr id="324" name="n_2mainValue【一般廃棄物処理施設】&#10;有形固定資産減価償却率"/>
        <xdr:cNvSpPr txBox="1"/>
      </xdr:nvSpPr>
      <xdr:spPr>
        <a:xfrm>
          <a:off x="12675244" y="592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5" name="直線コネクタ 33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6" name="テキスト ボックス 335"/>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7" name="直線コネクタ 33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8" name="テキスト ボックス 337"/>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9" name="直線コネクタ 33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40" name="テキスト ボックス 339"/>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1" name="直線コネクタ 34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42" name="テキスト ボックス 341"/>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3" name="直線コネクタ 34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4" name="テキスト ボックス 343"/>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6" name="テキスト ボックス 345"/>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348" name="直線コネクタ 347"/>
        <xdr:cNvCxnSpPr/>
      </xdr:nvCxnSpPr>
      <xdr:spPr>
        <a:xfrm flipV="1">
          <a:off x="19509104" y="5599181"/>
          <a:ext cx="0" cy="14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349" name="【一般廃棄物処理施設】&#10;一人当たり有形固定資産（償却資産）額最小値テキスト"/>
        <xdr:cNvSpPr txBox="1"/>
      </xdr:nvSpPr>
      <xdr:spPr>
        <a:xfrm>
          <a:off x="19547840" y="707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350" name="直線コネクタ 349"/>
        <xdr:cNvCxnSpPr/>
      </xdr:nvCxnSpPr>
      <xdr:spPr>
        <a:xfrm>
          <a:off x="19443700" y="7072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351" name="【一般廃棄物処理施設】&#10;一人当たり有形固定資産（償却資産）額最大値テキスト"/>
        <xdr:cNvSpPr txBox="1"/>
      </xdr:nvSpPr>
      <xdr:spPr>
        <a:xfrm>
          <a:off x="19547840" y="5378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352" name="直線コネクタ 351"/>
        <xdr:cNvCxnSpPr/>
      </xdr:nvCxnSpPr>
      <xdr:spPr>
        <a:xfrm>
          <a:off x="19443700" y="5599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33709</xdr:rowOff>
    </xdr:from>
    <xdr:ext cx="599010" cy="259045"/>
    <xdr:sp macro="" textlink="">
      <xdr:nvSpPr>
        <xdr:cNvPr id="353" name="【一般廃棄物処理施設】&#10;一人当たり有形固定資産（償却資産）額平均値テキスト"/>
        <xdr:cNvSpPr txBox="1"/>
      </xdr:nvSpPr>
      <xdr:spPr>
        <a:xfrm>
          <a:off x="19547840" y="6739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354" name="フローチャート: 判断 353"/>
        <xdr:cNvSpPr/>
      </xdr:nvSpPr>
      <xdr:spPr>
        <a:xfrm>
          <a:off x="19458940" y="68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355" name="フローチャート: 判断 354"/>
        <xdr:cNvSpPr/>
      </xdr:nvSpPr>
      <xdr:spPr>
        <a:xfrm>
          <a:off x="18735040" y="69382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11719</xdr:rowOff>
    </xdr:from>
    <xdr:ext cx="599010" cy="259045"/>
    <xdr:sp macro="" textlink="">
      <xdr:nvSpPr>
        <xdr:cNvPr id="356" name="n_1aveValue【一般廃棄物処理施設】&#10;一人当たり有形固定資産（償却資産）額"/>
        <xdr:cNvSpPr txBox="1"/>
      </xdr:nvSpPr>
      <xdr:spPr>
        <a:xfrm>
          <a:off x="18496495" y="671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357" name="フローチャート: 判断 356"/>
        <xdr:cNvSpPr/>
      </xdr:nvSpPr>
      <xdr:spPr>
        <a:xfrm>
          <a:off x="17937480" y="688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131444</xdr:rowOff>
    </xdr:from>
    <xdr:ext cx="599010" cy="259045"/>
    <xdr:sp macro="" textlink="">
      <xdr:nvSpPr>
        <xdr:cNvPr id="358" name="n_2aveValue【一般廃棄物処理施設】&#10;一人当たり有形固定資産（償却資産）額"/>
        <xdr:cNvSpPr txBox="1"/>
      </xdr:nvSpPr>
      <xdr:spPr>
        <a:xfrm>
          <a:off x="17734495" y="666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8152</xdr:rowOff>
    </xdr:from>
    <xdr:to>
      <xdr:col>102</xdr:col>
      <xdr:colOff>165100</xdr:colOff>
      <xdr:row>41</xdr:row>
      <xdr:rowOff>109752</xdr:rowOff>
    </xdr:to>
    <xdr:sp macro="" textlink="">
      <xdr:nvSpPr>
        <xdr:cNvPr id="359" name="フローチャート: 判断 358"/>
        <xdr:cNvSpPr/>
      </xdr:nvSpPr>
      <xdr:spPr>
        <a:xfrm>
          <a:off x="17162780" y="68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126279</xdr:rowOff>
    </xdr:from>
    <xdr:ext cx="599010" cy="259045"/>
    <xdr:sp macro="" textlink="">
      <xdr:nvSpPr>
        <xdr:cNvPr id="360" name="n_3aveValue【一般廃棄物処理施設】&#10;一人当たり有形固定資産（償却資産）額"/>
        <xdr:cNvSpPr txBox="1"/>
      </xdr:nvSpPr>
      <xdr:spPr>
        <a:xfrm>
          <a:off x="16936935" y="666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1" name="テキスト ボックス 36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2" name="テキスト ボックス 36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3" name="テキスト ボックス 36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4" name="テキスト ボックス 36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5" name="テキスト ボックス 36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123601</xdr:rowOff>
    </xdr:from>
    <xdr:to>
      <xdr:col>116</xdr:col>
      <xdr:colOff>114300</xdr:colOff>
      <xdr:row>42</xdr:row>
      <xdr:rowOff>53751</xdr:rowOff>
    </xdr:to>
    <xdr:sp macro="" textlink="">
      <xdr:nvSpPr>
        <xdr:cNvPr id="366" name="楕円 365"/>
        <xdr:cNvSpPr/>
      </xdr:nvSpPr>
      <xdr:spPr>
        <a:xfrm>
          <a:off x="19458940" y="6996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38528</xdr:rowOff>
    </xdr:from>
    <xdr:ext cx="534377" cy="259045"/>
    <xdr:sp macro="" textlink="">
      <xdr:nvSpPr>
        <xdr:cNvPr id="367" name="【一般廃棄物処理施設】&#10;一人当たり有形固定資産（償却資産）額該当値テキスト"/>
        <xdr:cNvSpPr txBox="1"/>
      </xdr:nvSpPr>
      <xdr:spPr>
        <a:xfrm>
          <a:off x="19547840" y="691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124582</xdr:rowOff>
    </xdr:from>
    <xdr:to>
      <xdr:col>112</xdr:col>
      <xdr:colOff>38100</xdr:colOff>
      <xdr:row>42</xdr:row>
      <xdr:rowOff>54732</xdr:rowOff>
    </xdr:to>
    <xdr:sp macro="" textlink="">
      <xdr:nvSpPr>
        <xdr:cNvPr id="368" name="楕円 367"/>
        <xdr:cNvSpPr/>
      </xdr:nvSpPr>
      <xdr:spPr>
        <a:xfrm>
          <a:off x="18735040" y="69978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2951</xdr:rowOff>
    </xdr:from>
    <xdr:to>
      <xdr:col>116</xdr:col>
      <xdr:colOff>63500</xdr:colOff>
      <xdr:row>42</xdr:row>
      <xdr:rowOff>3932</xdr:rowOff>
    </xdr:to>
    <xdr:cxnSp macro="">
      <xdr:nvCxnSpPr>
        <xdr:cNvPr id="369" name="直線コネクタ 368"/>
        <xdr:cNvCxnSpPr/>
      </xdr:nvCxnSpPr>
      <xdr:spPr>
        <a:xfrm flipV="1">
          <a:off x="18778220" y="7043831"/>
          <a:ext cx="731520" cy="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125966</xdr:rowOff>
    </xdr:from>
    <xdr:to>
      <xdr:col>107</xdr:col>
      <xdr:colOff>101600</xdr:colOff>
      <xdr:row>42</xdr:row>
      <xdr:rowOff>56116</xdr:rowOff>
    </xdr:to>
    <xdr:sp macro="" textlink="">
      <xdr:nvSpPr>
        <xdr:cNvPr id="370" name="楕円 369"/>
        <xdr:cNvSpPr/>
      </xdr:nvSpPr>
      <xdr:spPr>
        <a:xfrm>
          <a:off x="17937480" y="6999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3932</xdr:rowOff>
    </xdr:from>
    <xdr:to>
      <xdr:col>111</xdr:col>
      <xdr:colOff>177800</xdr:colOff>
      <xdr:row>42</xdr:row>
      <xdr:rowOff>5316</xdr:rowOff>
    </xdr:to>
    <xdr:cxnSp macro="">
      <xdr:nvCxnSpPr>
        <xdr:cNvPr id="371" name="直線コネクタ 370"/>
        <xdr:cNvCxnSpPr/>
      </xdr:nvCxnSpPr>
      <xdr:spPr>
        <a:xfrm flipV="1">
          <a:off x="17988280" y="7044812"/>
          <a:ext cx="78994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45859</xdr:rowOff>
    </xdr:from>
    <xdr:ext cx="534377" cy="259045"/>
    <xdr:sp macro="" textlink="">
      <xdr:nvSpPr>
        <xdr:cNvPr id="372" name="n_1mainValue【一般廃棄物処理施設】&#10;一人当たり有形固定資産（償却資産）額"/>
        <xdr:cNvSpPr txBox="1"/>
      </xdr:nvSpPr>
      <xdr:spPr>
        <a:xfrm>
          <a:off x="18528811" y="70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47243</xdr:rowOff>
    </xdr:from>
    <xdr:ext cx="534377" cy="259045"/>
    <xdr:sp macro="" textlink="">
      <xdr:nvSpPr>
        <xdr:cNvPr id="373" name="n_2mainValue【一般廃棄物処理施設】&#10;一人当たり有形固定資産（償却資産）額"/>
        <xdr:cNvSpPr txBox="1"/>
      </xdr:nvSpPr>
      <xdr:spPr>
        <a:xfrm>
          <a:off x="17766811" y="70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2" name="正方形/長方形 38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3" name="正方形/長方形 38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4" name="正方形/長方形 38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5" name="正方形/長方形 38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6" name="正方形/長方形 38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7" name="正方形/長方形 38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8" name="正方形/長方形 38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9" name="正方形/長方形 388"/>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8" name="テキスト ボックス 39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9" name="直線コネクタ 39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0" name="直線コネクタ 39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1" name="テキスト ボックス 400"/>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2" name="直線コネクタ 40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3" name="テキスト ボックス 40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4" name="直線コネクタ 40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5" name="テキスト ボックス 40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6" name="直線コネクタ 40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7" name="テキスト ボックス 40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8" name="直線コネクタ 40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9" name="テキスト ボックス 40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0" name="直線コネクタ 40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1" name="テキスト ボックス 410"/>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2" name="直線コネクタ 41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3" name="テキスト ボックス 41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15" name="直線コネクタ 414"/>
        <xdr:cNvCxnSpPr/>
      </xdr:nvCxnSpPr>
      <xdr:spPr>
        <a:xfrm flipV="1">
          <a:off x="14375764" y="12987201"/>
          <a:ext cx="0" cy="153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16" name="【消防施設】&#10;有形固定資産減価償却率最小値テキスト"/>
        <xdr:cNvSpPr txBox="1"/>
      </xdr:nvSpPr>
      <xdr:spPr>
        <a:xfrm>
          <a:off x="14414500" y="14527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17" name="直線コネクタ 416"/>
        <xdr:cNvCxnSpPr/>
      </xdr:nvCxnSpPr>
      <xdr:spPr>
        <a:xfrm>
          <a:off x="1428750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8" name="【消防施設】&#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19" name="直線コネクタ 418"/>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155501</xdr:rowOff>
    </xdr:from>
    <xdr:ext cx="405111" cy="259045"/>
    <xdr:sp macro="" textlink="">
      <xdr:nvSpPr>
        <xdr:cNvPr id="420" name="【消防施設】&#10;有形固定資産減価償却率平均値テキスト"/>
        <xdr:cNvSpPr txBox="1"/>
      </xdr:nvSpPr>
      <xdr:spPr>
        <a:xfrm>
          <a:off x="14414500" y="13399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421" name="フローチャート: 判断 420"/>
        <xdr:cNvSpPr/>
      </xdr:nvSpPr>
      <xdr:spPr>
        <a:xfrm>
          <a:off x="14325600" y="135438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422" name="フローチャート: 判断 421"/>
        <xdr:cNvSpPr/>
      </xdr:nvSpPr>
      <xdr:spPr>
        <a:xfrm>
          <a:off x="13578840" y="135536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89098</xdr:rowOff>
    </xdr:from>
    <xdr:ext cx="405111" cy="259045"/>
    <xdr:sp macro="" textlink="">
      <xdr:nvSpPr>
        <xdr:cNvPr id="423" name="n_1aveValue【消防施設】&#10;有形固定資産減価償却率"/>
        <xdr:cNvSpPr txBox="1"/>
      </xdr:nvSpPr>
      <xdr:spPr>
        <a:xfrm>
          <a:off x="13437244" y="1333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424" name="フローチャート: 判断 423"/>
        <xdr:cNvSpPr/>
      </xdr:nvSpPr>
      <xdr:spPr>
        <a:xfrm>
          <a:off x="12804140" y="13538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74403</xdr:rowOff>
    </xdr:from>
    <xdr:ext cx="405111" cy="259045"/>
    <xdr:sp macro="" textlink="">
      <xdr:nvSpPr>
        <xdr:cNvPr id="425" name="n_2aveValue【消防施設】&#10;有形固定資産減価償却率"/>
        <xdr:cNvSpPr txBox="1"/>
      </xdr:nvSpPr>
      <xdr:spPr>
        <a:xfrm>
          <a:off x="12675244" y="133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426" name="フローチャート: 判断 425"/>
        <xdr:cNvSpPr/>
      </xdr:nvSpPr>
      <xdr:spPr>
        <a:xfrm>
          <a:off x="12029440" y="13501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427" name="n_3aveValue【消防施設】&#10;有形固定資産減価償却率"/>
        <xdr:cNvSpPr txBox="1"/>
      </xdr:nvSpPr>
      <xdr:spPr>
        <a:xfrm>
          <a:off x="119005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8" name="テキスト ボックス 42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9" name="テキスト ボックス 42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0" name="テキスト ボックス 42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1" name="テキスト ボックス 43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2" name="テキスト ボックス 43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433" name="楕円 432"/>
        <xdr:cNvSpPr/>
      </xdr:nvSpPr>
      <xdr:spPr>
        <a:xfrm>
          <a:off x="14325600" y="1355688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124114</xdr:rowOff>
    </xdr:from>
    <xdr:ext cx="405111" cy="259045"/>
    <xdr:sp macro="" textlink="">
      <xdr:nvSpPr>
        <xdr:cNvPr id="434" name="【消防施設】&#10;有形固定資産減価償却率該当値テキスト"/>
        <xdr:cNvSpPr txBox="1"/>
      </xdr:nvSpPr>
      <xdr:spPr>
        <a:xfrm>
          <a:off x="14414500" y="13535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165281</xdr:rowOff>
    </xdr:from>
    <xdr:to>
      <xdr:col>81</xdr:col>
      <xdr:colOff>101600</xdr:colOff>
      <xdr:row>81</xdr:row>
      <xdr:rowOff>95431</xdr:rowOff>
    </xdr:to>
    <xdr:sp macro="" textlink="">
      <xdr:nvSpPr>
        <xdr:cNvPr id="435" name="楕円 434"/>
        <xdr:cNvSpPr/>
      </xdr:nvSpPr>
      <xdr:spPr>
        <a:xfrm>
          <a:off x="13578840" y="13576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25037</xdr:rowOff>
    </xdr:from>
    <xdr:to>
      <xdr:col>85</xdr:col>
      <xdr:colOff>127000</xdr:colOff>
      <xdr:row>81</xdr:row>
      <xdr:rowOff>44631</xdr:rowOff>
    </xdr:to>
    <xdr:cxnSp macro="">
      <xdr:nvCxnSpPr>
        <xdr:cNvPr id="436" name="直線コネクタ 435"/>
        <xdr:cNvCxnSpPr/>
      </xdr:nvCxnSpPr>
      <xdr:spPr>
        <a:xfrm flipV="1">
          <a:off x="13629640" y="13603877"/>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86558</xdr:rowOff>
    </xdr:from>
    <xdr:ext cx="405111" cy="259045"/>
    <xdr:sp macro="" textlink="">
      <xdr:nvSpPr>
        <xdr:cNvPr id="437" name="n_1mainValue【消防施設】&#10;有形固定資産減価償却率"/>
        <xdr:cNvSpPr txBox="1"/>
      </xdr:nvSpPr>
      <xdr:spPr>
        <a:xfrm>
          <a:off x="1343724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6" name="テキスト ボックス 44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7" name="直線コネクタ 44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8" name="直線コネクタ 44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9" name="テキスト ボックス 44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0" name="直線コネクタ 44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1" name="テキスト ボックス 45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2" name="直線コネクタ 45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3" name="テキスト ボックス 45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4" name="直線コネクタ 45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5" name="テキスト ボックス 45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6" name="直線コネクタ 45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7" name="テキスト ボックス 45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8" name="直線コネクタ 45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59" name="テキスト ボックス 458"/>
        <xdr:cNvSpPr txBox="1"/>
      </xdr:nvSpPr>
      <xdr:spPr>
        <a:xfrm>
          <a:off x="1563072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461" name="直線コネクタ 460"/>
        <xdr:cNvCxnSpPr/>
      </xdr:nvCxnSpPr>
      <xdr:spPr>
        <a:xfrm flipV="1">
          <a:off x="19509104" y="13116877"/>
          <a:ext cx="0" cy="141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62" name="【消防施設】&#10;一人当たり面積最小値テキスト"/>
        <xdr:cNvSpPr txBox="1"/>
      </xdr:nvSpPr>
      <xdr:spPr>
        <a:xfrm>
          <a:off x="19547840" y="1453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63" name="直線コネクタ 462"/>
        <xdr:cNvCxnSpPr/>
      </xdr:nvCxnSpPr>
      <xdr:spPr>
        <a:xfrm>
          <a:off x="19443700" y="14527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464" name="【消防施設】&#10;一人当たり面積最大値テキスト"/>
        <xdr:cNvSpPr txBox="1"/>
      </xdr:nvSpPr>
      <xdr:spPr>
        <a:xfrm>
          <a:off x="19547840" y="1289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465" name="直線コネクタ 464"/>
        <xdr:cNvCxnSpPr/>
      </xdr:nvCxnSpPr>
      <xdr:spPr>
        <a:xfrm>
          <a:off x="19443700" y="1311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466" name="【消防施設】&#10;一人当たり面積平均値テキスト"/>
        <xdr:cNvSpPr txBox="1"/>
      </xdr:nvSpPr>
      <xdr:spPr>
        <a:xfrm>
          <a:off x="19547840" y="14229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467" name="フローチャート: 判断 466"/>
        <xdr:cNvSpPr/>
      </xdr:nvSpPr>
      <xdr:spPr>
        <a:xfrm>
          <a:off x="19458940" y="143746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468" name="フローチャート: 判断 467"/>
        <xdr:cNvSpPr/>
      </xdr:nvSpPr>
      <xdr:spPr>
        <a:xfrm>
          <a:off x="18735040" y="14385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469" name="n_1aveValue【消防施設】&#10;一人当たり面積"/>
        <xdr:cNvSpPr txBox="1"/>
      </xdr:nvSpPr>
      <xdr:spPr>
        <a:xfrm>
          <a:off x="18561127" y="1416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470" name="フローチャート: 判断 469"/>
        <xdr:cNvSpPr/>
      </xdr:nvSpPr>
      <xdr:spPr>
        <a:xfrm>
          <a:off x="17937480" y="144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471" name="n_2aveValue【消防施設】&#10;一人当たり面積"/>
        <xdr:cNvSpPr txBox="1"/>
      </xdr:nvSpPr>
      <xdr:spPr>
        <a:xfrm>
          <a:off x="17776267" y="1421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472" name="フローチャート: 判断 471"/>
        <xdr:cNvSpPr/>
      </xdr:nvSpPr>
      <xdr:spPr>
        <a:xfrm>
          <a:off x="17162780" y="1443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473" name="n_3aveValue【消防施設】&#10;一人当たり面積"/>
        <xdr:cNvSpPr txBox="1"/>
      </xdr:nvSpPr>
      <xdr:spPr>
        <a:xfrm>
          <a:off x="1700156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4" name="テキスト ボックス 47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5" name="テキスト ボックス 47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6" name="テキスト ボックス 47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7" name="テキスト ボックス 47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8" name="テキスト ボックス 47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17971</xdr:rowOff>
    </xdr:from>
    <xdr:to>
      <xdr:col>116</xdr:col>
      <xdr:colOff>114300</xdr:colOff>
      <xdr:row>86</xdr:row>
      <xdr:rowOff>119571</xdr:rowOff>
    </xdr:to>
    <xdr:sp macro="" textlink="">
      <xdr:nvSpPr>
        <xdr:cNvPr id="479" name="楕円 478"/>
        <xdr:cNvSpPr/>
      </xdr:nvSpPr>
      <xdr:spPr>
        <a:xfrm>
          <a:off x="19458940" y="144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104348</xdr:rowOff>
    </xdr:from>
    <xdr:ext cx="469744" cy="259045"/>
    <xdr:sp macro="" textlink="">
      <xdr:nvSpPr>
        <xdr:cNvPr id="480" name="【消防施設】&#10;一人当たり面積該当値テキスト"/>
        <xdr:cNvSpPr txBox="1"/>
      </xdr:nvSpPr>
      <xdr:spPr>
        <a:xfrm>
          <a:off x="19547840" y="1435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19304</xdr:rowOff>
    </xdr:from>
    <xdr:to>
      <xdr:col>112</xdr:col>
      <xdr:colOff>38100</xdr:colOff>
      <xdr:row>86</xdr:row>
      <xdr:rowOff>120904</xdr:rowOff>
    </xdr:to>
    <xdr:sp macro="" textlink="">
      <xdr:nvSpPr>
        <xdr:cNvPr id="481" name="楕円 480"/>
        <xdr:cNvSpPr/>
      </xdr:nvSpPr>
      <xdr:spPr>
        <a:xfrm>
          <a:off x="18735040" y="14436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68771</xdr:rowOff>
    </xdr:from>
    <xdr:to>
      <xdr:col>116</xdr:col>
      <xdr:colOff>63500</xdr:colOff>
      <xdr:row>86</xdr:row>
      <xdr:rowOff>70104</xdr:rowOff>
    </xdr:to>
    <xdr:cxnSp macro="">
      <xdr:nvCxnSpPr>
        <xdr:cNvPr id="482" name="直線コネクタ 481"/>
        <xdr:cNvCxnSpPr/>
      </xdr:nvCxnSpPr>
      <xdr:spPr>
        <a:xfrm flipV="1">
          <a:off x="18778220" y="14485811"/>
          <a:ext cx="73152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112031</xdr:rowOff>
    </xdr:from>
    <xdr:ext cx="469744" cy="259045"/>
    <xdr:sp macro="" textlink="">
      <xdr:nvSpPr>
        <xdr:cNvPr id="483" name="n_1mainValue【消防施設】&#10;一人当たり面積"/>
        <xdr:cNvSpPr txBox="1"/>
      </xdr:nvSpPr>
      <xdr:spPr>
        <a:xfrm>
          <a:off x="18561127" y="145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4" name="直線コネクタ 49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5" name="テキスト ボックス 494"/>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6" name="直線コネクタ 49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7" name="テキスト ボックス 49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8" name="直線コネクタ 49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9" name="テキスト ボックス 49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0" name="直線コネクタ 49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1" name="テキスト ボックス 50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2" name="直線コネクタ 50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3" name="テキスト ボックス 50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4" name="直線コネクタ 50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5" name="テキスト ボックス 504"/>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6" name="直線コネクタ 50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7" name="テキスト ボックス 50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09" name="直線コネクタ 508"/>
        <xdr:cNvCxnSpPr/>
      </xdr:nvCxnSpPr>
      <xdr:spPr>
        <a:xfrm flipV="1">
          <a:off x="14375764" y="16742773"/>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10" name="【庁舎】&#10;有形固定資産減価償却率最小値テキスト"/>
        <xdr:cNvSpPr txBox="1"/>
      </xdr:nvSpPr>
      <xdr:spPr>
        <a:xfrm>
          <a:off x="14414500" y="18183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11" name="直線コネクタ 510"/>
        <xdr:cNvCxnSpPr/>
      </xdr:nvCxnSpPr>
      <xdr:spPr>
        <a:xfrm>
          <a:off x="142875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12" name="【庁舎】&#10;有形固定資産減価償却率最大値テキスト"/>
        <xdr:cNvSpPr txBox="1"/>
      </xdr:nvSpPr>
      <xdr:spPr>
        <a:xfrm>
          <a:off x="14414500" y="16521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13" name="直線コネクタ 512"/>
        <xdr:cNvCxnSpPr/>
      </xdr:nvCxnSpPr>
      <xdr:spPr>
        <a:xfrm>
          <a:off x="14287500" y="16742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14" name="【庁舎】&#10;有形固定資産減価償却率平均値テキスト"/>
        <xdr:cNvSpPr txBox="1"/>
      </xdr:nvSpPr>
      <xdr:spPr>
        <a:xfrm>
          <a:off x="1441450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15" name="フローチャート: 判断 514"/>
        <xdr:cNvSpPr/>
      </xdr:nvSpPr>
      <xdr:spPr>
        <a:xfrm>
          <a:off x="14325600" y="172389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16" name="フローチャート: 判断 515"/>
        <xdr:cNvSpPr/>
      </xdr:nvSpPr>
      <xdr:spPr>
        <a:xfrm>
          <a:off x="13578840" y="17255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517" name="n_1aveValue【庁舎】&#10;有形固定資産減価償却率"/>
        <xdr:cNvSpPr txBox="1"/>
      </xdr:nvSpPr>
      <xdr:spPr>
        <a:xfrm>
          <a:off x="13437244" y="1734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18" name="フローチャート: 判断 517"/>
        <xdr:cNvSpPr/>
      </xdr:nvSpPr>
      <xdr:spPr>
        <a:xfrm>
          <a:off x="12804140" y="1731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19" name="n_2aveValue【庁舎】&#10;有形固定資産減価償却率"/>
        <xdr:cNvSpPr txBox="1"/>
      </xdr:nvSpPr>
      <xdr:spPr>
        <a:xfrm>
          <a:off x="12675244" y="1740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520" name="フローチャート: 判断 519"/>
        <xdr:cNvSpPr/>
      </xdr:nvSpPr>
      <xdr:spPr>
        <a:xfrm>
          <a:off x="12029440" y="17357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521" name="n_3aveValue【庁舎】&#10;有形固定資産減価償却率"/>
        <xdr:cNvSpPr txBox="1"/>
      </xdr:nvSpPr>
      <xdr:spPr>
        <a:xfrm>
          <a:off x="11900544" y="17446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2" name="テキスト ボックス 52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3" name="テキスト ボックス 52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4" name="テキスト ボックス 52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5" name="テキスト ボックス 52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6" name="テキスト ボックス 52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67855</xdr:rowOff>
    </xdr:from>
    <xdr:to>
      <xdr:col>85</xdr:col>
      <xdr:colOff>177800</xdr:colOff>
      <xdr:row>102</xdr:row>
      <xdr:rowOff>169455</xdr:rowOff>
    </xdr:to>
    <xdr:sp macro="" textlink="">
      <xdr:nvSpPr>
        <xdr:cNvPr id="527" name="楕円 526"/>
        <xdr:cNvSpPr/>
      </xdr:nvSpPr>
      <xdr:spPr>
        <a:xfrm>
          <a:off x="14325600" y="171671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90732</xdr:rowOff>
    </xdr:from>
    <xdr:ext cx="405111" cy="259045"/>
    <xdr:sp macro="" textlink="">
      <xdr:nvSpPr>
        <xdr:cNvPr id="528" name="【庁舎】&#10;有形固定資産減価償却率該当値テキスト"/>
        <xdr:cNvSpPr txBox="1"/>
      </xdr:nvSpPr>
      <xdr:spPr>
        <a:xfrm>
          <a:off x="14414500" y="1702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43362</xdr:rowOff>
    </xdr:from>
    <xdr:to>
      <xdr:col>81</xdr:col>
      <xdr:colOff>101600</xdr:colOff>
      <xdr:row>102</xdr:row>
      <xdr:rowOff>144962</xdr:rowOff>
    </xdr:to>
    <xdr:sp macro="" textlink="">
      <xdr:nvSpPr>
        <xdr:cNvPr id="529" name="楕円 528"/>
        <xdr:cNvSpPr/>
      </xdr:nvSpPr>
      <xdr:spPr>
        <a:xfrm>
          <a:off x="1357884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94162</xdr:rowOff>
    </xdr:from>
    <xdr:to>
      <xdr:col>85</xdr:col>
      <xdr:colOff>127000</xdr:colOff>
      <xdr:row>102</xdr:row>
      <xdr:rowOff>118655</xdr:rowOff>
    </xdr:to>
    <xdr:cxnSp macro="">
      <xdr:nvCxnSpPr>
        <xdr:cNvPr id="530" name="直線コネクタ 529"/>
        <xdr:cNvCxnSpPr/>
      </xdr:nvCxnSpPr>
      <xdr:spPr>
        <a:xfrm>
          <a:off x="13629640" y="17193442"/>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80918</xdr:rowOff>
    </xdr:from>
    <xdr:to>
      <xdr:col>76</xdr:col>
      <xdr:colOff>165100</xdr:colOff>
      <xdr:row>103</xdr:row>
      <xdr:rowOff>11068</xdr:rowOff>
    </xdr:to>
    <xdr:sp macro="" textlink="">
      <xdr:nvSpPr>
        <xdr:cNvPr id="531" name="楕円 530"/>
        <xdr:cNvSpPr/>
      </xdr:nvSpPr>
      <xdr:spPr>
        <a:xfrm>
          <a:off x="12804140" y="17180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94162</xdr:rowOff>
    </xdr:from>
    <xdr:to>
      <xdr:col>81</xdr:col>
      <xdr:colOff>50800</xdr:colOff>
      <xdr:row>102</xdr:row>
      <xdr:rowOff>131718</xdr:rowOff>
    </xdr:to>
    <xdr:cxnSp macro="">
      <xdr:nvCxnSpPr>
        <xdr:cNvPr id="532" name="直線コネクタ 531"/>
        <xdr:cNvCxnSpPr/>
      </xdr:nvCxnSpPr>
      <xdr:spPr>
        <a:xfrm flipV="1">
          <a:off x="12854940" y="17193442"/>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533" name="楕円 532"/>
        <xdr:cNvSpPr/>
      </xdr:nvSpPr>
      <xdr:spPr>
        <a:xfrm>
          <a:off x="12029440" y="172177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131718</xdr:rowOff>
    </xdr:from>
    <xdr:to>
      <xdr:col>76</xdr:col>
      <xdr:colOff>114300</xdr:colOff>
      <xdr:row>102</xdr:row>
      <xdr:rowOff>169273</xdr:rowOff>
    </xdr:to>
    <xdr:cxnSp macro="">
      <xdr:nvCxnSpPr>
        <xdr:cNvPr id="534" name="直線コネクタ 533"/>
        <xdr:cNvCxnSpPr/>
      </xdr:nvCxnSpPr>
      <xdr:spPr>
        <a:xfrm flipV="1">
          <a:off x="12072620" y="17230998"/>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161489</xdr:rowOff>
    </xdr:from>
    <xdr:ext cx="405111" cy="259045"/>
    <xdr:sp macro="" textlink="">
      <xdr:nvSpPr>
        <xdr:cNvPr id="535" name="n_1mainValue【庁舎】&#10;有形固定資産減価償却率"/>
        <xdr:cNvSpPr txBox="1"/>
      </xdr:nvSpPr>
      <xdr:spPr>
        <a:xfrm>
          <a:off x="13437244" y="1692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27595</xdr:rowOff>
    </xdr:from>
    <xdr:ext cx="405111" cy="259045"/>
    <xdr:sp macro="" textlink="">
      <xdr:nvSpPr>
        <xdr:cNvPr id="536" name="n_2mainValue【庁舎】&#10;有形固定資産減価償却率"/>
        <xdr:cNvSpPr txBox="1"/>
      </xdr:nvSpPr>
      <xdr:spPr>
        <a:xfrm>
          <a:off x="12675244" y="1695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537" name="n_3mainValue【庁舎】&#10;有形固定資産減価償却率"/>
        <xdr:cNvSpPr txBox="1"/>
      </xdr:nvSpPr>
      <xdr:spPr>
        <a:xfrm>
          <a:off x="11900544" y="1699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8" name="正方形/長方形 53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9" name="正方形/長方形 53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0" name="正方形/長方形 53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1" name="正方形/長方形 54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2" name="正方形/長方形 54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3" name="正方形/長方形 54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4" name="正方形/長方形 54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5" name="正方形/長方形 54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6" name="テキスト ボックス 54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7" name="直線コネクタ 54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48" name="直線コネクタ 547"/>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49" name="テキスト ボックス 548"/>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0" name="直線コネクタ 549"/>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1" name="テキスト ボックス 550"/>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2" name="直線コネクタ 551"/>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3" name="テキスト ボックス 552"/>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54" name="直線コネクタ 553"/>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55" name="テキスト ボックス 554"/>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6" name="直線コネクタ 55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7" name="テキスト ボックス 55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559" name="直線コネクタ 558"/>
        <xdr:cNvCxnSpPr/>
      </xdr:nvCxnSpPr>
      <xdr:spPr>
        <a:xfrm flipV="1">
          <a:off x="19509104" y="16776649"/>
          <a:ext cx="0" cy="134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560" name="【庁舎】&#10;一人当たり面積最小値テキスト"/>
        <xdr:cNvSpPr txBox="1"/>
      </xdr:nvSpPr>
      <xdr:spPr>
        <a:xfrm>
          <a:off x="19547840" y="181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561" name="直線コネクタ 560"/>
        <xdr:cNvCxnSpPr/>
      </xdr:nvCxnSpPr>
      <xdr:spPr>
        <a:xfrm>
          <a:off x="19443700" y="18125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562" name="【庁舎】&#10;一人当たり面積最大値テキスト"/>
        <xdr:cNvSpPr txBox="1"/>
      </xdr:nvSpPr>
      <xdr:spPr>
        <a:xfrm>
          <a:off x="19547840" y="1655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563" name="直線コネクタ 562"/>
        <xdr:cNvCxnSpPr/>
      </xdr:nvCxnSpPr>
      <xdr:spPr>
        <a:xfrm>
          <a:off x="19443700" y="16776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564" name="【庁舎】&#10;一人当たり面積平均値テキスト"/>
        <xdr:cNvSpPr txBox="1"/>
      </xdr:nvSpPr>
      <xdr:spPr>
        <a:xfrm>
          <a:off x="19547840" y="1778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565" name="フローチャート: 判断 564"/>
        <xdr:cNvSpPr/>
      </xdr:nvSpPr>
      <xdr:spPr>
        <a:xfrm>
          <a:off x="19458940" y="17932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566" name="フローチャート: 判断 565"/>
        <xdr:cNvSpPr/>
      </xdr:nvSpPr>
      <xdr:spPr>
        <a:xfrm>
          <a:off x="18735040" y="17931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567" name="n_1aveValue【庁舎】&#10;一人当たり面積"/>
        <xdr:cNvSpPr txBox="1"/>
      </xdr:nvSpPr>
      <xdr:spPr>
        <a:xfrm>
          <a:off x="18561127" y="1771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568" name="フローチャート: 判断 567"/>
        <xdr:cNvSpPr/>
      </xdr:nvSpPr>
      <xdr:spPr>
        <a:xfrm>
          <a:off x="17937480" y="17938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569" name="n_2aveValue【庁舎】&#10;一人当たり面積"/>
        <xdr:cNvSpPr txBox="1"/>
      </xdr:nvSpPr>
      <xdr:spPr>
        <a:xfrm>
          <a:off x="17776267" y="177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570" name="フローチャート: 判断 569"/>
        <xdr:cNvSpPr/>
      </xdr:nvSpPr>
      <xdr:spPr>
        <a:xfrm>
          <a:off x="17162780" y="1796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571" name="n_3aveValue【庁舎】&#10;一人当たり面積"/>
        <xdr:cNvSpPr txBox="1"/>
      </xdr:nvSpPr>
      <xdr:spPr>
        <a:xfrm>
          <a:off x="17001567" y="177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2" name="テキスト ボックス 57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3" name="テキスト ボックス 57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4" name="テキスト ボックス 57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5" name="テキスト ボックス 57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6" name="テキスト ボックス 57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91694</xdr:rowOff>
    </xdr:from>
    <xdr:to>
      <xdr:col>116</xdr:col>
      <xdr:colOff>114300</xdr:colOff>
      <xdr:row>108</xdr:row>
      <xdr:rowOff>21844</xdr:rowOff>
    </xdr:to>
    <xdr:sp macro="" textlink="">
      <xdr:nvSpPr>
        <xdr:cNvPr id="577" name="楕円 576"/>
        <xdr:cNvSpPr/>
      </xdr:nvSpPr>
      <xdr:spPr>
        <a:xfrm>
          <a:off x="19458940" y="18029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6621</xdr:rowOff>
    </xdr:from>
    <xdr:ext cx="469744" cy="259045"/>
    <xdr:sp macro="" textlink="">
      <xdr:nvSpPr>
        <xdr:cNvPr id="578" name="【庁舎】&#10;一人当たり面積該当値テキスト"/>
        <xdr:cNvSpPr txBox="1"/>
      </xdr:nvSpPr>
      <xdr:spPr>
        <a:xfrm>
          <a:off x="19547840" y="1794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94666</xdr:rowOff>
    </xdr:from>
    <xdr:to>
      <xdr:col>112</xdr:col>
      <xdr:colOff>38100</xdr:colOff>
      <xdr:row>108</xdr:row>
      <xdr:rowOff>24816</xdr:rowOff>
    </xdr:to>
    <xdr:sp macro="" textlink="">
      <xdr:nvSpPr>
        <xdr:cNvPr id="579" name="楕円 578"/>
        <xdr:cNvSpPr/>
      </xdr:nvSpPr>
      <xdr:spPr>
        <a:xfrm>
          <a:off x="18735040" y="18032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142494</xdr:rowOff>
    </xdr:from>
    <xdr:to>
      <xdr:col>116</xdr:col>
      <xdr:colOff>63500</xdr:colOff>
      <xdr:row>107</xdr:row>
      <xdr:rowOff>145466</xdr:rowOff>
    </xdr:to>
    <xdr:cxnSp macro="">
      <xdr:nvCxnSpPr>
        <xdr:cNvPr id="580" name="直線コネクタ 579"/>
        <xdr:cNvCxnSpPr/>
      </xdr:nvCxnSpPr>
      <xdr:spPr>
        <a:xfrm flipV="1">
          <a:off x="18778220" y="18079974"/>
          <a:ext cx="73152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96952</xdr:rowOff>
    </xdr:from>
    <xdr:to>
      <xdr:col>107</xdr:col>
      <xdr:colOff>101600</xdr:colOff>
      <xdr:row>108</xdr:row>
      <xdr:rowOff>27102</xdr:rowOff>
    </xdr:to>
    <xdr:sp macro="" textlink="">
      <xdr:nvSpPr>
        <xdr:cNvPr id="581" name="楕円 580"/>
        <xdr:cNvSpPr/>
      </xdr:nvSpPr>
      <xdr:spPr>
        <a:xfrm>
          <a:off x="17937480" y="18034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145466</xdr:rowOff>
    </xdr:from>
    <xdr:to>
      <xdr:col>111</xdr:col>
      <xdr:colOff>177800</xdr:colOff>
      <xdr:row>107</xdr:row>
      <xdr:rowOff>147752</xdr:rowOff>
    </xdr:to>
    <xdr:cxnSp macro="">
      <xdr:nvCxnSpPr>
        <xdr:cNvPr id="582" name="直線コネクタ 581"/>
        <xdr:cNvCxnSpPr/>
      </xdr:nvCxnSpPr>
      <xdr:spPr>
        <a:xfrm flipV="1">
          <a:off x="17988280" y="1808294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98323</xdr:rowOff>
    </xdr:from>
    <xdr:to>
      <xdr:col>102</xdr:col>
      <xdr:colOff>165100</xdr:colOff>
      <xdr:row>108</xdr:row>
      <xdr:rowOff>28473</xdr:rowOff>
    </xdr:to>
    <xdr:sp macro="" textlink="">
      <xdr:nvSpPr>
        <xdr:cNvPr id="583" name="楕円 582"/>
        <xdr:cNvSpPr/>
      </xdr:nvSpPr>
      <xdr:spPr>
        <a:xfrm>
          <a:off x="17162780" y="18035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147752</xdr:rowOff>
    </xdr:from>
    <xdr:to>
      <xdr:col>107</xdr:col>
      <xdr:colOff>50800</xdr:colOff>
      <xdr:row>107</xdr:row>
      <xdr:rowOff>149123</xdr:rowOff>
    </xdr:to>
    <xdr:cxnSp macro="">
      <xdr:nvCxnSpPr>
        <xdr:cNvPr id="584" name="直線コネクタ 583"/>
        <xdr:cNvCxnSpPr/>
      </xdr:nvCxnSpPr>
      <xdr:spPr>
        <a:xfrm flipV="1">
          <a:off x="17213580" y="18085232"/>
          <a:ext cx="7747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15943</xdr:rowOff>
    </xdr:from>
    <xdr:ext cx="469744" cy="259045"/>
    <xdr:sp macro="" textlink="">
      <xdr:nvSpPr>
        <xdr:cNvPr id="585" name="n_1mainValue【庁舎】&#10;一人当たり面積"/>
        <xdr:cNvSpPr txBox="1"/>
      </xdr:nvSpPr>
      <xdr:spPr>
        <a:xfrm>
          <a:off x="18561127" y="181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18229</xdr:rowOff>
    </xdr:from>
    <xdr:ext cx="469744" cy="259045"/>
    <xdr:sp macro="" textlink="">
      <xdr:nvSpPr>
        <xdr:cNvPr id="586" name="n_2mainValue【庁舎】&#10;一人当たり面積"/>
        <xdr:cNvSpPr txBox="1"/>
      </xdr:nvSpPr>
      <xdr:spPr>
        <a:xfrm>
          <a:off x="17776267" y="1812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19600</xdr:rowOff>
    </xdr:from>
    <xdr:ext cx="469744" cy="259045"/>
    <xdr:sp macro="" textlink="">
      <xdr:nvSpPr>
        <xdr:cNvPr id="587" name="n_3mainValue【庁舎】&#10;一人当たり面積"/>
        <xdr:cNvSpPr txBox="1"/>
      </xdr:nvSpPr>
      <xdr:spPr>
        <a:xfrm>
          <a:off x="17001567" y="181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8" name="正方形/長方形 58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9" name="正方形/長方形 58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0" name="テキスト ボックス 58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町民体育館は築</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４０</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年、町民プールは築３</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を経過し、有形固定資産償却率は類似団体を大きく上回っている状況にあるが、体育館については、平成２１年に大規模改修、耐震改修を実施、今後も定期的な修繕工事を実施し、長期使用できるよう長寿命化を図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町民プールについては、維持補修による管理はしているものの、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経年による管理費が増嵩傾向にあるが、健康増進に多くの利用があるため、適切に維持管理していく。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福祉施設は、特別養護老人ホームであるが、平成８年に大規模改修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を行っているものの、築３９年が経過している。今後、建て替えを予定しているため、それまでは、維持補修を図り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適正に管理していく。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庁舎については、昭和４０年建設の本庁舎に平成５年に</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別棟を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増築</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している。本庁舎については、未耐震であったため</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耐震化事業を実施する。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一般廃棄物処理施設については、一部事務組合による広域運営のため、関係町と連携を図りながら施設の改修、改築について検討していく。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4382709</v>
      </c>
      <c r="BO4" s="461"/>
      <c r="BP4" s="461"/>
      <c r="BQ4" s="461"/>
      <c r="BR4" s="461"/>
      <c r="BS4" s="461"/>
      <c r="BT4" s="461"/>
      <c r="BU4" s="462"/>
      <c r="BV4" s="460">
        <v>4134643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5.2</v>
      </c>
      <c r="CU4" s="642"/>
      <c r="CV4" s="642"/>
      <c r="CW4" s="642"/>
      <c r="CX4" s="642"/>
      <c r="CY4" s="642"/>
      <c r="CZ4" s="642"/>
      <c r="DA4" s="643"/>
      <c r="DB4" s="641">
        <v>4.2</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4261518</v>
      </c>
      <c r="BO5" s="466"/>
      <c r="BP5" s="466"/>
      <c r="BQ5" s="466"/>
      <c r="BR5" s="466"/>
      <c r="BS5" s="466"/>
      <c r="BT5" s="466"/>
      <c r="BU5" s="467"/>
      <c r="BV5" s="465">
        <v>4005077</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69.7</v>
      </c>
      <c r="CU5" s="436"/>
      <c r="CV5" s="436"/>
      <c r="CW5" s="436"/>
      <c r="CX5" s="436"/>
      <c r="CY5" s="436"/>
      <c r="CZ5" s="436"/>
      <c r="DA5" s="437"/>
      <c r="DB5" s="435">
        <v>69.2</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121191</v>
      </c>
      <c r="BO6" s="466"/>
      <c r="BP6" s="466"/>
      <c r="BQ6" s="466"/>
      <c r="BR6" s="466"/>
      <c r="BS6" s="466"/>
      <c r="BT6" s="466"/>
      <c r="BU6" s="467"/>
      <c r="BV6" s="465">
        <v>129566</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72.400000000000006</v>
      </c>
      <c r="CU6" s="616"/>
      <c r="CV6" s="616"/>
      <c r="CW6" s="616"/>
      <c r="CX6" s="616"/>
      <c r="CY6" s="616"/>
      <c r="CZ6" s="616"/>
      <c r="DA6" s="617"/>
      <c r="DB6" s="615">
        <v>71.900000000000006</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377</v>
      </c>
      <c r="BO7" s="466"/>
      <c r="BP7" s="466"/>
      <c r="BQ7" s="466"/>
      <c r="BR7" s="466"/>
      <c r="BS7" s="466"/>
      <c r="BT7" s="466"/>
      <c r="BU7" s="467"/>
      <c r="BV7" s="465">
        <v>28970</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2340682</v>
      </c>
      <c r="CU7" s="466"/>
      <c r="CV7" s="466"/>
      <c r="CW7" s="466"/>
      <c r="CX7" s="466"/>
      <c r="CY7" s="466"/>
      <c r="CZ7" s="466"/>
      <c r="DA7" s="467"/>
      <c r="DB7" s="465">
        <v>2398531</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93</v>
      </c>
      <c r="AV8" s="523"/>
      <c r="AW8" s="523"/>
      <c r="AX8" s="523"/>
      <c r="AY8" s="445" t="s">
        <v>107</v>
      </c>
      <c r="AZ8" s="446"/>
      <c r="BA8" s="446"/>
      <c r="BB8" s="446"/>
      <c r="BC8" s="446"/>
      <c r="BD8" s="446"/>
      <c r="BE8" s="446"/>
      <c r="BF8" s="446"/>
      <c r="BG8" s="446"/>
      <c r="BH8" s="446"/>
      <c r="BI8" s="446"/>
      <c r="BJ8" s="446"/>
      <c r="BK8" s="446"/>
      <c r="BL8" s="446"/>
      <c r="BM8" s="447"/>
      <c r="BN8" s="465">
        <v>120814</v>
      </c>
      <c r="BO8" s="466"/>
      <c r="BP8" s="466"/>
      <c r="BQ8" s="466"/>
      <c r="BR8" s="466"/>
      <c r="BS8" s="466"/>
      <c r="BT8" s="466"/>
      <c r="BU8" s="467"/>
      <c r="BV8" s="465">
        <v>100596</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0.14000000000000001</v>
      </c>
      <c r="CU8" s="579"/>
      <c r="CV8" s="579"/>
      <c r="CW8" s="579"/>
      <c r="CX8" s="579"/>
      <c r="CY8" s="579"/>
      <c r="CZ8" s="579"/>
      <c r="DA8" s="580"/>
      <c r="DB8" s="578">
        <v>0.13</v>
      </c>
      <c r="DC8" s="579"/>
      <c r="DD8" s="579"/>
      <c r="DE8" s="579"/>
      <c r="DF8" s="579"/>
      <c r="DG8" s="579"/>
      <c r="DH8" s="579"/>
      <c r="DI8" s="580"/>
      <c r="DJ8" s="185"/>
      <c r="DK8" s="185"/>
      <c r="DL8" s="185"/>
      <c r="DM8" s="185"/>
      <c r="DN8" s="185"/>
      <c r="DO8" s="185"/>
    </row>
    <row r="9" spans="1:119" ht="18.75" customHeight="1" thickBot="1" x14ac:dyDescent="0.25">
      <c r="A9" s="186"/>
      <c r="B9" s="604" t="s">
        <v>109</v>
      </c>
      <c r="C9" s="605"/>
      <c r="D9" s="605"/>
      <c r="E9" s="605"/>
      <c r="F9" s="605"/>
      <c r="G9" s="605"/>
      <c r="H9" s="605"/>
      <c r="I9" s="605"/>
      <c r="J9" s="605"/>
      <c r="K9" s="528"/>
      <c r="L9" s="606" t="s">
        <v>110</v>
      </c>
      <c r="M9" s="607"/>
      <c r="N9" s="607"/>
      <c r="O9" s="607"/>
      <c r="P9" s="607"/>
      <c r="Q9" s="608"/>
      <c r="R9" s="609">
        <v>3906</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93</v>
      </c>
      <c r="AV9" s="523"/>
      <c r="AW9" s="523"/>
      <c r="AX9" s="523"/>
      <c r="AY9" s="445" t="s">
        <v>113</v>
      </c>
      <c r="AZ9" s="446"/>
      <c r="BA9" s="446"/>
      <c r="BB9" s="446"/>
      <c r="BC9" s="446"/>
      <c r="BD9" s="446"/>
      <c r="BE9" s="446"/>
      <c r="BF9" s="446"/>
      <c r="BG9" s="446"/>
      <c r="BH9" s="446"/>
      <c r="BI9" s="446"/>
      <c r="BJ9" s="446"/>
      <c r="BK9" s="446"/>
      <c r="BL9" s="446"/>
      <c r="BM9" s="447"/>
      <c r="BN9" s="465">
        <v>20218</v>
      </c>
      <c r="BO9" s="466"/>
      <c r="BP9" s="466"/>
      <c r="BQ9" s="466"/>
      <c r="BR9" s="466"/>
      <c r="BS9" s="466"/>
      <c r="BT9" s="466"/>
      <c r="BU9" s="467"/>
      <c r="BV9" s="465">
        <v>-8987</v>
      </c>
      <c r="BW9" s="466"/>
      <c r="BX9" s="466"/>
      <c r="BY9" s="466"/>
      <c r="BZ9" s="466"/>
      <c r="CA9" s="466"/>
      <c r="CB9" s="466"/>
      <c r="CC9" s="467"/>
      <c r="CD9" s="474" t="s">
        <v>114</v>
      </c>
      <c r="CE9" s="475"/>
      <c r="CF9" s="475"/>
      <c r="CG9" s="475"/>
      <c r="CH9" s="475"/>
      <c r="CI9" s="475"/>
      <c r="CJ9" s="475"/>
      <c r="CK9" s="475"/>
      <c r="CL9" s="475"/>
      <c r="CM9" s="475"/>
      <c r="CN9" s="475"/>
      <c r="CO9" s="475"/>
      <c r="CP9" s="475"/>
      <c r="CQ9" s="475"/>
      <c r="CR9" s="475"/>
      <c r="CS9" s="476"/>
      <c r="CT9" s="435">
        <v>17.7</v>
      </c>
      <c r="CU9" s="436"/>
      <c r="CV9" s="436"/>
      <c r="CW9" s="436"/>
      <c r="CX9" s="436"/>
      <c r="CY9" s="436"/>
      <c r="CZ9" s="436"/>
      <c r="DA9" s="437"/>
      <c r="DB9" s="435">
        <v>17.8</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115</v>
      </c>
      <c r="M10" s="439"/>
      <c r="N10" s="439"/>
      <c r="O10" s="439"/>
      <c r="P10" s="439"/>
      <c r="Q10" s="440"/>
      <c r="R10" s="441">
        <v>4408</v>
      </c>
      <c r="S10" s="442"/>
      <c r="T10" s="442"/>
      <c r="U10" s="442"/>
      <c r="V10" s="444"/>
      <c r="W10" s="613"/>
      <c r="X10" s="427"/>
      <c r="Y10" s="427"/>
      <c r="Z10" s="427"/>
      <c r="AA10" s="427"/>
      <c r="AB10" s="427"/>
      <c r="AC10" s="427"/>
      <c r="AD10" s="427"/>
      <c r="AE10" s="427"/>
      <c r="AF10" s="427"/>
      <c r="AG10" s="427"/>
      <c r="AH10" s="427"/>
      <c r="AI10" s="427"/>
      <c r="AJ10" s="427"/>
      <c r="AK10" s="427"/>
      <c r="AL10" s="614"/>
      <c r="AM10" s="534" t="s">
        <v>116</v>
      </c>
      <c r="AN10" s="439"/>
      <c r="AO10" s="439"/>
      <c r="AP10" s="439"/>
      <c r="AQ10" s="439"/>
      <c r="AR10" s="439"/>
      <c r="AS10" s="439"/>
      <c r="AT10" s="440"/>
      <c r="AU10" s="522" t="s">
        <v>117</v>
      </c>
      <c r="AV10" s="523"/>
      <c r="AW10" s="523"/>
      <c r="AX10" s="523"/>
      <c r="AY10" s="445" t="s">
        <v>118</v>
      </c>
      <c r="AZ10" s="446"/>
      <c r="BA10" s="446"/>
      <c r="BB10" s="446"/>
      <c r="BC10" s="446"/>
      <c r="BD10" s="446"/>
      <c r="BE10" s="446"/>
      <c r="BF10" s="446"/>
      <c r="BG10" s="446"/>
      <c r="BH10" s="446"/>
      <c r="BI10" s="446"/>
      <c r="BJ10" s="446"/>
      <c r="BK10" s="446"/>
      <c r="BL10" s="446"/>
      <c r="BM10" s="447"/>
      <c r="BN10" s="465">
        <v>904</v>
      </c>
      <c r="BO10" s="466"/>
      <c r="BP10" s="466"/>
      <c r="BQ10" s="466"/>
      <c r="BR10" s="466"/>
      <c r="BS10" s="466"/>
      <c r="BT10" s="466"/>
      <c r="BU10" s="467"/>
      <c r="BV10" s="465">
        <v>1133</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123</v>
      </c>
      <c r="AV11" s="523"/>
      <c r="AW11" s="523"/>
      <c r="AX11" s="523"/>
      <c r="AY11" s="445" t="s">
        <v>124</v>
      </c>
      <c r="AZ11" s="446"/>
      <c r="BA11" s="446"/>
      <c r="BB11" s="446"/>
      <c r="BC11" s="446"/>
      <c r="BD11" s="446"/>
      <c r="BE11" s="446"/>
      <c r="BF11" s="446"/>
      <c r="BG11" s="446"/>
      <c r="BH11" s="446"/>
      <c r="BI11" s="446"/>
      <c r="BJ11" s="446"/>
      <c r="BK11" s="446"/>
      <c r="BL11" s="446"/>
      <c r="BM11" s="447"/>
      <c r="BN11" s="465">
        <v>89610</v>
      </c>
      <c r="BO11" s="466"/>
      <c r="BP11" s="466"/>
      <c r="BQ11" s="466"/>
      <c r="BR11" s="466"/>
      <c r="BS11" s="466"/>
      <c r="BT11" s="466"/>
      <c r="BU11" s="467"/>
      <c r="BV11" s="465">
        <v>90405</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3723</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3714</v>
      </c>
      <c r="S13" s="569"/>
      <c r="T13" s="569"/>
      <c r="U13" s="569"/>
      <c r="V13" s="570"/>
      <c r="W13" s="556" t="s">
        <v>138</v>
      </c>
      <c r="X13" s="478"/>
      <c r="Y13" s="478"/>
      <c r="Z13" s="478"/>
      <c r="AA13" s="478"/>
      <c r="AB13" s="479"/>
      <c r="AC13" s="441">
        <v>275</v>
      </c>
      <c r="AD13" s="442"/>
      <c r="AE13" s="442"/>
      <c r="AF13" s="442"/>
      <c r="AG13" s="443"/>
      <c r="AH13" s="441">
        <v>279</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110732</v>
      </c>
      <c r="BO13" s="466"/>
      <c r="BP13" s="466"/>
      <c r="BQ13" s="466"/>
      <c r="BR13" s="466"/>
      <c r="BS13" s="466"/>
      <c r="BT13" s="466"/>
      <c r="BU13" s="467"/>
      <c r="BV13" s="465">
        <v>82551</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3.5</v>
      </c>
      <c r="CU13" s="436"/>
      <c r="CV13" s="436"/>
      <c r="CW13" s="436"/>
      <c r="CX13" s="436"/>
      <c r="CY13" s="436"/>
      <c r="CZ13" s="436"/>
      <c r="DA13" s="437"/>
      <c r="DB13" s="435">
        <v>3.4</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3833</v>
      </c>
      <c r="S14" s="569"/>
      <c r="T14" s="569"/>
      <c r="U14" s="569"/>
      <c r="V14" s="570"/>
      <c r="W14" s="571"/>
      <c r="X14" s="481"/>
      <c r="Y14" s="481"/>
      <c r="Z14" s="481"/>
      <c r="AA14" s="481"/>
      <c r="AB14" s="482"/>
      <c r="AC14" s="561">
        <v>15.7</v>
      </c>
      <c r="AD14" s="562"/>
      <c r="AE14" s="562"/>
      <c r="AF14" s="562"/>
      <c r="AG14" s="563"/>
      <c r="AH14" s="561">
        <v>15.1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127</v>
      </c>
      <c r="CU14" s="573"/>
      <c r="CV14" s="573"/>
      <c r="CW14" s="573"/>
      <c r="CX14" s="573"/>
      <c r="CY14" s="573"/>
      <c r="CZ14" s="573"/>
      <c r="DA14" s="574"/>
      <c r="DB14" s="572" t="s">
        <v>126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137</v>
      </c>
      <c r="N15" s="566"/>
      <c r="O15" s="566"/>
      <c r="P15" s="566"/>
      <c r="Q15" s="567"/>
      <c r="R15" s="568">
        <v>3823</v>
      </c>
      <c r="S15" s="569"/>
      <c r="T15" s="569"/>
      <c r="U15" s="569"/>
      <c r="V15" s="570"/>
      <c r="W15" s="556" t="s">
        <v>145</v>
      </c>
      <c r="X15" s="478"/>
      <c r="Y15" s="478"/>
      <c r="Z15" s="478"/>
      <c r="AA15" s="478"/>
      <c r="AB15" s="479"/>
      <c r="AC15" s="441">
        <v>489</v>
      </c>
      <c r="AD15" s="442"/>
      <c r="AE15" s="442"/>
      <c r="AF15" s="442"/>
      <c r="AG15" s="443"/>
      <c r="AH15" s="441">
        <v>565</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310219</v>
      </c>
      <c r="BO15" s="461"/>
      <c r="BP15" s="461"/>
      <c r="BQ15" s="461"/>
      <c r="BR15" s="461"/>
      <c r="BS15" s="461"/>
      <c r="BT15" s="461"/>
      <c r="BU15" s="462"/>
      <c r="BV15" s="460">
        <v>311601</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27.8</v>
      </c>
      <c r="AD16" s="562"/>
      <c r="AE16" s="562"/>
      <c r="AF16" s="562"/>
      <c r="AG16" s="563"/>
      <c r="AH16" s="561">
        <v>30.6</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2182457</v>
      </c>
      <c r="BO16" s="466"/>
      <c r="BP16" s="466"/>
      <c r="BQ16" s="466"/>
      <c r="BR16" s="466"/>
      <c r="BS16" s="466"/>
      <c r="BT16" s="466"/>
      <c r="BU16" s="467"/>
      <c r="BV16" s="465">
        <v>2232887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993</v>
      </c>
      <c r="AD17" s="442"/>
      <c r="AE17" s="442"/>
      <c r="AF17" s="442"/>
      <c r="AG17" s="443"/>
      <c r="AH17" s="441">
        <v>1003</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381087</v>
      </c>
      <c r="BO17" s="466"/>
      <c r="BP17" s="466"/>
      <c r="BQ17" s="466"/>
      <c r="BR17" s="466"/>
      <c r="BS17" s="466"/>
      <c r="BT17" s="466"/>
      <c r="BU17" s="467"/>
      <c r="BV17" s="465">
        <v>387274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162.59</v>
      </c>
      <c r="M18" s="530"/>
      <c r="N18" s="530"/>
      <c r="O18" s="530"/>
      <c r="P18" s="530"/>
      <c r="Q18" s="530"/>
      <c r="R18" s="531"/>
      <c r="S18" s="531"/>
      <c r="T18" s="531"/>
      <c r="U18" s="531"/>
      <c r="V18" s="532"/>
      <c r="W18" s="546"/>
      <c r="X18" s="547"/>
      <c r="Y18" s="547"/>
      <c r="Z18" s="547"/>
      <c r="AA18" s="547"/>
      <c r="AB18" s="557"/>
      <c r="AC18" s="429">
        <v>56.5</v>
      </c>
      <c r="AD18" s="430"/>
      <c r="AE18" s="430"/>
      <c r="AF18" s="430"/>
      <c r="AG18" s="533"/>
      <c r="AH18" s="429">
        <v>54.3</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1659775</v>
      </c>
      <c r="BO18" s="466"/>
      <c r="BP18" s="466"/>
      <c r="BQ18" s="466"/>
      <c r="BR18" s="466"/>
      <c r="BS18" s="466"/>
      <c r="BT18" s="466"/>
      <c r="BU18" s="467"/>
      <c r="BV18" s="465">
        <v>1679048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24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2852172</v>
      </c>
      <c r="BO19" s="466"/>
      <c r="BP19" s="466"/>
      <c r="BQ19" s="466"/>
      <c r="BR19" s="466"/>
      <c r="BS19" s="466"/>
      <c r="BT19" s="466"/>
      <c r="BU19" s="467"/>
      <c r="BV19" s="465">
        <v>2912987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1729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3535809</v>
      </c>
      <c r="BO23" s="466"/>
      <c r="BP23" s="466"/>
      <c r="BQ23" s="466"/>
      <c r="BR23" s="466"/>
      <c r="BS23" s="466"/>
      <c r="BT23" s="466"/>
      <c r="BU23" s="467"/>
      <c r="BV23" s="465">
        <v>3507808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7500</v>
      </c>
      <c r="R24" s="442"/>
      <c r="S24" s="442"/>
      <c r="T24" s="442"/>
      <c r="U24" s="442"/>
      <c r="V24" s="443"/>
      <c r="W24" s="507"/>
      <c r="X24" s="498"/>
      <c r="Y24" s="499"/>
      <c r="Z24" s="438" t="s">
        <v>169</v>
      </c>
      <c r="AA24" s="439"/>
      <c r="AB24" s="439"/>
      <c r="AC24" s="439"/>
      <c r="AD24" s="439"/>
      <c r="AE24" s="439"/>
      <c r="AF24" s="439"/>
      <c r="AG24" s="440"/>
      <c r="AH24" s="441">
        <v>58</v>
      </c>
      <c r="AI24" s="442"/>
      <c r="AJ24" s="442"/>
      <c r="AK24" s="442"/>
      <c r="AL24" s="443"/>
      <c r="AM24" s="441">
        <v>164894</v>
      </c>
      <c r="AN24" s="442"/>
      <c r="AO24" s="442"/>
      <c r="AP24" s="442"/>
      <c r="AQ24" s="442"/>
      <c r="AR24" s="443"/>
      <c r="AS24" s="441">
        <v>2843</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3109268</v>
      </c>
      <c r="BO24" s="466"/>
      <c r="BP24" s="466"/>
      <c r="BQ24" s="466"/>
      <c r="BR24" s="466"/>
      <c r="BS24" s="466"/>
      <c r="BT24" s="466"/>
      <c r="BU24" s="467"/>
      <c r="BV24" s="465">
        <v>3122792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1</v>
      </c>
      <c r="M25" s="442"/>
      <c r="N25" s="442"/>
      <c r="O25" s="442"/>
      <c r="P25" s="443"/>
      <c r="Q25" s="441">
        <v>6150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173</v>
      </c>
      <c r="AN25" s="442"/>
      <c r="AO25" s="442"/>
      <c r="AP25" s="442"/>
      <c r="AQ25" s="442"/>
      <c r="AR25" s="443"/>
      <c r="AS25" s="441" t="s">
        <v>136</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1600</v>
      </c>
      <c r="BO25" s="461"/>
      <c r="BP25" s="461"/>
      <c r="BQ25" s="461"/>
      <c r="BR25" s="461"/>
      <c r="BS25" s="461"/>
      <c r="BT25" s="461"/>
      <c r="BU25" s="462"/>
      <c r="BV25" s="460" t="s">
        <v>136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5750</v>
      </c>
      <c r="R26" s="442"/>
      <c r="S26" s="442"/>
      <c r="T26" s="442"/>
      <c r="U26" s="442"/>
      <c r="V26" s="443"/>
      <c r="W26" s="507"/>
      <c r="X26" s="498"/>
      <c r="Y26" s="499"/>
      <c r="Z26" s="438" t="s">
        <v>176</v>
      </c>
      <c r="AA26" s="520"/>
      <c r="AB26" s="520"/>
      <c r="AC26" s="520"/>
      <c r="AD26" s="520"/>
      <c r="AE26" s="520"/>
      <c r="AF26" s="520"/>
      <c r="AG26" s="521"/>
      <c r="AH26" s="441" t="s">
        <v>136</v>
      </c>
      <c r="AI26" s="442"/>
      <c r="AJ26" s="442"/>
      <c r="AK26" s="442"/>
      <c r="AL26" s="443"/>
      <c r="AM26" s="441" t="s">
        <v>136</v>
      </c>
      <c r="AN26" s="442"/>
      <c r="AO26" s="442"/>
      <c r="AP26" s="442"/>
      <c r="AQ26" s="442"/>
      <c r="AR26" s="443"/>
      <c r="AS26" s="441" t="s">
        <v>136</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2320</v>
      </c>
      <c r="R27" s="442"/>
      <c r="S27" s="442"/>
      <c r="T27" s="442"/>
      <c r="U27" s="442"/>
      <c r="V27" s="443"/>
      <c r="W27" s="507"/>
      <c r="X27" s="498"/>
      <c r="Y27" s="499"/>
      <c r="Z27" s="438" t="s">
        <v>179</v>
      </c>
      <c r="AA27" s="439"/>
      <c r="AB27" s="439"/>
      <c r="AC27" s="439"/>
      <c r="AD27" s="439"/>
      <c r="AE27" s="439"/>
      <c r="AF27" s="439"/>
      <c r="AG27" s="440"/>
      <c r="AH27" s="441" t="s">
        <v>136</v>
      </c>
      <c r="AI27" s="442"/>
      <c r="AJ27" s="442"/>
      <c r="AK27" s="442"/>
      <c r="AL27" s="443"/>
      <c r="AM27" s="441" t="s">
        <v>136</v>
      </c>
      <c r="AN27" s="442"/>
      <c r="AO27" s="442"/>
      <c r="AP27" s="442"/>
      <c r="AQ27" s="442"/>
      <c r="AR27" s="443"/>
      <c r="AS27" s="441" t="s">
        <v>136</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214069</v>
      </c>
      <c r="BO27" s="469"/>
      <c r="BP27" s="469"/>
      <c r="BQ27" s="469"/>
      <c r="BR27" s="469"/>
      <c r="BS27" s="469"/>
      <c r="BT27" s="469"/>
      <c r="BU27" s="470"/>
      <c r="BV27" s="468">
        <v>214046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1930</v>
      </c>
      <c r="R28" s="442"/>
      <c r="S28" s="442"/>
      <c r="T28" s="442"/>
      <c r="U28" s="442"/>
      <c r="V28" s="443"/>
      <c r="W28" s="507"/>
      <c r="X28" s="498"/>
      <c r="Y28" s="499"/>
      <c r="Z28" s="438" t="s">
        <v>182</v>
      </c>
      <c r="AA28" s="439"/>
      <c r="AB28" s="439"/>
      <c r="AC28" s="439"/>
      <c r="AD28" s="439"/>
      <c r="AE28" s="439"/>
      <c r="AF28" s="439"/>
      <c r="AG28" s="440"/>
      <c r="AH28" s="441" t="s">
        <v>173</v>
      </c>
      <c r="AI28" s="442"/>
      <c r="AJ28" s="442"/>
      <c r="AK28" s="442"/>
      <c r="AL28" s="443"/>
      <c r="AM28" s="441" t="s">
        <v>136</v>
      </c>
      <c r="AN28" s="442"/>
      <c r="AO28" s="442"/>
      <c r="AP28" s="442"/>
      <c r="AQ28" s="442"/>
      <c r="AR28" s="443"/>
      <c r="AS28" s="441" t="s">
        <v>136</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497037</v>
      </c>
      <c r="BO28" s="461"/>
      <c r="BP28" s="461"/>
      <c r="BQ28" s="461"/>
      <c r="BR28" s="461"/>
      <c r="BS28" s="461"/>
      <c r="BT28" s="461"/>
      <c r="BU28" s="462"/>
      <c r="BV28" s="460">
        <v>496133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8</v>
      </c>
      <c r="M29" s="442"/>
      <c r="N29" s="442"/>
      <c r="O29" s="442"/>
      <c r="P29" s="443"/>
      <c r="Q29" s="441">
        <v>1700</v>
      </c>
      <c r="R29" s="442"/>
      <c r="S29" s="442"/>
      <c r="T29" s="442"/>
      <c r="U29" s="442"/>
      <c r="V29" s="443"/>
      <c r="W29" s="508"/>
      <c r="X29" s="509"/>
      <c r="Y29" s="510"/>
      <c r="Z29" s="438" t="s">
        <v>185</v>
      </c>
      <c r="AA29" s="439"/>
      <c r="AB29" s="439"/>
      <c r="AC29" s="439"/>
      <c r="AD29" s="439"/>
      <c r="AE29" s="439"/>
      <c r="AF29" s="439"/>
      <c r="AG29" s="440"/>
      <c r="AH29" s="441">
        <v>58</v>
      </c>
      <c r="AI29" s="442"/>
      <c r="AJ29" s="442"/>
      <c r="AK29" s="442"/>
      <c r="AL29" s="443"/>
      <c r="AM29" s="441">
        <v>164894</v>
      </c>
      <c r="AN29" s="442"/>
      <c r="AO29" s="442"/>
      <c r="AP29" s="442"/>
      <c r="AQ29" s="442"/>
      <c r="AR29" s="443"/>
      <c r="AS29" s="441">
        <v>2843</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1762232</v>
      </c>
      <c r="BO29" s="466"/>
      <c r="BP29" s="466"/>
      <c r="BQ29" s="466"/>
      <c r="BR29" s="466"/>
      <c r="BS29" s="466"/>
      <c r="BT29" s="466"/>
      <c r="BU29" s="467"/>
      <c r="BV29" s="465">
        <v>1845405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95.5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2363457</v>
      </c>
      <c r="BO30" s="469"/>
      <c r="BP30" s="469"/>
      <c r="BQ30" s="469"/>
      <c r="BR30" s="469"/>
      <c r="BS30" s="469"/>
      <c r="BT30" s="469"/>
      <c r="BU30" s="470"/>
      <c r="BV30" s="468">
        <v>2050189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194</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国民健康保険病院事業会計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南部檜山衛生処理組合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乙部振興公社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檜山広域行政組合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乙部観光</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介護保険特別会計（保険事業勘定）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IF('各会計、関係団体の財政状況及び健全化判断比率'!B35="","",'各会計、関係団体の財政状況及び健全化判断比率'!B35)</f>
        <v>漁業集落排水事業特別会計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渡島・檜山地方税滞納整理機構</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介護保険特別会計（サービス事業勘定）</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0TPARLaHCi982SI6gWKO9LnWCN+MvXoMrXDiXbVhL0z9cOsoYvhVKO4CvlOScUScnLZZJB1nevjAVFsOoR5nWw==" saltValue="rPX+RnoD2eIszsQCVV+b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M40" sqref="BM40:BU40"/>
    </sheetView>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223</v>
      </c>
      <c r="C5" s="761"/>
      <c r="D5" s="761"/>
      <c r="E5" s="761"/>
      <c r="F5" s="761"/>
      <c r="G5" s="761"/>
      <c r="H5" s="761"/>
      <c r="I5" s="761"/>
      <c r="J5" s="761"/>
      <c r="K5" s="761"/>
      <c r="L5" s="761"/>
      <c r="M5" s="761"/>
      <c r="N5" s="761"/>
      <c r="O5" s="761"/>
      <c r="P5" s="761"/>
      <c r="Q5" s="762"/>
      <c r="R5" s="726">
        <v>286272</v>
      </c>
      <c r="S5" s="727"/>
      <c r="T5" s="727"/>
      <c r="U5" s="727"/>
      <c r="V5" s="727"/>
      <c r="W5" s="727"/>
      <c r="X5" s="727"/>
      <c r="Y5" s="773"/>
      <c r="Z5" s="791">
        <v>6.5</v>
      </c>
      <c r="AA5" s="791"/>
      <c r="AB5" s="791"/>
      <c r="AC5" s="791"/>
      <c r="AD5" s="792">
        <v>286272</v>
      </c>
      <c r="AE5" s="792"/>
      <c r="AF5" s="792"/>
      <c r="AG5" s="792"/>
      <c r="AH5" s="792"/>
      <c r="AI5" s="792"/>
      <c r="AJ5" s="792"/>
      <c r="AK5" s="792"/>
      <c r="AL5" s="774">
        <v>12.5</v>
      </c>
      <c r="AM5" s="743"/>
      <c r="AN5" s="743"/>
      <c r="AO5" s="775"/>
      <c r="AP5" s="760" t="s">
        <v>224</v>
      </c>
      <c r="AQ5" s="761"/>
      <c r="AR5" s="761"/>
      <c r="AS5" s="761"/>
      <c r="AT5" s="761"/>
      <c r="AU5" s="761"/>
      <c r="AV5" s="761"/>
      <c r="AW5" s="761"/>
      <c r="AX5" s="761"/>
      <c r="AY5" s="761"/>
      <c r="AZ5" s="761"/>
      <c r="BA5" s="761"/>
      <c r="BB5" s="761"/>
      <c r="BC5" s="761"/>
      <c r="BD5" s="761"/>
      <c r="BE5" s="761"/>
      <c r="BF5" s="762"/>
      <c r="BG5" s="661">
        <v>284802</v>
      </c>
      <c r="BH5" s="664"/>
      <c r="BI5" s="664"/>
      <c r="BJ5" s="664"/>
      <c r="BK5" s="664"/>
      <c r="BL5" s="664"/>
      <c r="BM5" s="664"/>
      <c r="BN5" s="665"/>
      <c r="BO5" s="723">
        <v>99.5</v>
      </c>
      <c r="BP5" s="723"/>
      <c r="BQ5" s="723"/>
      <c r="BR5" s="723"/>
      <c r="BS5" s="724">
        <v>4384</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2">
      <c r="B6" s="658" t="s">
        <v>228</v>
      </c>
      <c r="C6" s="659"/>
      <c r="D6" s="659"/>
      <c r="E6" s="659"/>
      <c r="F6" s="659"/>
      <c r="G6" s="659"/>
      <c r="H6" s="659"/>
      <c r="I6" s="659"/>
      <c r="J6" s="659"/>
      <c r="K6" s="659"/>
      <c r="L6" s="659"/>
      <c r="M6" s="659"/>
      <c r="N6" s="659"/>
      <c r="O6" s="659"/>
      <c r="P6" s="659"/>
      <c r="Q6" s="660"/>
      <c r="R6" s="661">
        <v>37838</v>
      </c>
      <c r="S6" s="664"/>
      <c r="T6" s="664"/>
      <c r="U6" s="664"/>
      <c r="V6" s="664"/>
      <c r="W6" s="664"/>
      <c r="X6" s="664"/>
      <c r="Y6" s="665"/>
      <c r="Z6" s="723">
        <v>0.9</v>
      </c>
      <c r="AA6" s="723"/>
      <c r="AB6" s="723"/>
      <c r="AC6" s="723"/>
      <c r="AD6" s="724">
        <v>37838</v>
      </c>
      <c r="AE6" s="724"/>
      <c r="AF6" s="724"/>
      <c r="AG6" s="724"/>
      <c r="AH6" s="724"/>
      <c r="AI6" s="724"/>
      <c r="AJ6" s="724"/>
      <c r="AK6" s="724"/>
      <c r="AL6" s="666">
        <v>1.6</v>
      </c>
      <c r="AM6" s="667"/>
      <c r="AN6" s="667"/>
      <c r="AO6" s="725"/>
      <c r="AP6" s="658" t="s">
        <v>229</v>
      </c>
      <c r="AQ6" s="659"/>
      <c r="AR6" s="659"/>
      <c r="AS6" s="659"/>
      <c r="AT6" s="659"/>
      <c r="AU6" s="659"/>
      <c r="AV6" s="659"/>
      <c r="AW6" s="659"/>
      <c r="AX6" s="659"/>
      <c r="AY6" s="659"/>
      <c r="AZ6" s="659"/>
      <c r="BA6" s="659"/>
      <c r="BB6" s="659"/>
      <c r="BC6" s="659"/>
      <c r="BD6" s="659"/>
      <c r="BE6" s="659"/>
      <c r="BF6" s="660"/>
      <c r="BG6" s="661">
        <v>284802</v>
      </c>
      <c r="BH6" s="664"/>
      <c r="BI6" s="664"/>
      <c r="BJ6" s="664"/>
      <c r="BK6" s="664"/>
      <c r="BL6" s="664"/>
      <c r="BM6" s="664"/>
      <c r="BN6" s="665"/>
      <c r="BO6" s="723">
        <v>99.5</v>
      </c>
      <c r="BP6" s="723"/>
      <c r="BQ6" s="723"/>
      <c r="BR6" s="723"/>
      <c r="BS6" s="724">
        <v>4384</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47600</v>
      </c>
      <c r="CS6" s="664"/>
      <c r="CT6" s="664"/>
      <c r="CU6" s="664"/>
      <c r="CV6" s="664"/>
      <c r="CW6" s="664"/>
      <c r="CX6" s="664"/>
      <c r="CY6" s="665"/>
      <c r="CZ6" s="774">
        <v>1.1000000000000001</v>
      </c>
      <c r="DA6" s="743"/>
      <c r="DB6" s="743"/>
      <c r="DC6" s="777"/>
      <c r="DD6" s="669" t="s">
        <v>136</v>
      </c>
      <c r="DE6" s="664"/>
      <c r="DF6" s="664"/>
      <c r="DG6" s="664"/>
      <c r="DH6" s="664"/>
      <c r="DI6" s="664"/>
      <c r="DJ6" s="664"/>
      <c r="DK6" s="664"/>
      <c r="DL6" s="664"/>
      <c r="DM6" s="664"/>
      <c r="DN6" s="664"/>
      <c r="DO6" s="664"/>
      <c r="DP6" s="665"/>
      <c r="DQ6" s="669">
        <v>47600</v>
      </c>
      <c r="DR6" s="664"/>
      <c r="DS6" s="664"/>
      <c r="DT6" s="664"/>
      <c r="DU6" s="664"/>
      <c r="DV6" s="664"/>
      <c r="DW6" s="664"/>
      <c r="DX6" s="664"/>
      <c r="DY6" s="664"/>
      <c r="DZ6" s="664"/>
      <c r="EA6" s="664"/>
      <c r="EB6" s="664"/>
      <c r="EC6" s="704"/>
    </row>
    <row r="7" spans="2:143" ht="11.25" customHeight="1" x14ac:dyDescent="0.2">
      <c r="B7" s="658" t="s">
        <v>231</v>
      </c>
      <c r="C7" s="659"/>
      <c r="D7" s="659"/>
      <c r="E7" s="659"/>
      <c r="F7" s="659"/>
      <c r="G7" s="659"/>
      <c r="H7" s="659"/>
      <c r="I7" s="659"/>
      <c r="J7" s="659"/>
      <c r="K7" s="659"/>
      <c r="L7" s="659"/>
      <c r="M7" s="659"/>
      <c r="N7" s="659"/>
      <c r="O7" s="659"/>
      <c r="P7" s="659"/>
      <c r="Q7" s="660"/>
      <c r="R7" s="661">
        <v>466</v>
      </c>
      <c r="S7" s="664"/>
      <c r="T7" s="664"/>
      <c r="U7" s="664"/>
      <c r="V7" s="664"/>
      <c r="W7" s="664"/>
      <c r="X7" s="664"/>
      <c r="Y7" s="665"/>
      <c r="Z7" s="723">
        <v>0</v>
      </c>
      <c r="AA7" s="723"/>
      <c r="AB7" s="723"/>
      <c r="AC7" s="723"/>
      <c r="AD7" s="724">
        <v>466</v>
      </c>
      <c r="AE7" s="724"/>
      <c r="AF7" s="724"/>
      <c r="AG7" s="724"/>
      <c r="AH7" s="724"/>
      <c r="AI7" s="724"/>
      <c r="AJ7" s="724"/>
      <c r="AK7" s="724"/>
      <c r="AL7" s="666">
        <v>0</v>
      </c>
      <c r="AM7" s="667"/>
      <c r="AN7" s="667"/>
      <c r="AO7" s="725"/>
      <c r="AP7" s="658" t="s">
        <v>232</v>
      </c>
      <c r="AQ7" s="659"/>
      <c r="AR7" s="659"/>
      <c r="AS7" s="659"/>
      <c r="AT7" s="659"/>
      <c r="AU7" s="659"/>
      <c r="AV7" s="659"/>
      <c r="AW7" s="659"/>
      <c r="AX7" s="659"/>
      <c r="AY7" s="659"/>
      <c r="AZ7" s="659"/>
      <c r="BA7" s="659"/>
      <c r="BB7" s="659"/>
      <c r="BC7" s="659"/>
      <c r="BD7" s="659"/>
      <c r="BE7" s="659"/>
      <c r="BF7" s="660"/>
      <c r="BG7" s="661">
        <v>155615</v>
      </c>
      <c r="BH7" s="664"/>
      <c r="BI7" s="664"/>
      <c r="BJ7" s="664"/>
      <c r="BK7" s="664"/>
      <c r="BL7" s="664"/>
      <c r="BM7" s="664"/>
      <c r="BN7" s="665"/>
      <c r="BO7" s="723">
        <v>54.4</v>
      </c>
      <c r="BP7" s="723"/>
      <c r="BQ7" s="723"/>
      <c r="BR7" s="723"/>
      <c r="BS7" s="724">
        <v>4384</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916806</v>
      </c>
      <c r="CS7" s="664"/>
      <c r="CT7" s="664"/>
      <c r="CU7" s="664"/>
      <c r="CV7" s="664"/>
      <c r="CW7" s="664"/>
      <c r="CX7" s="664"/>
      <c r="CY7" s="665"/>
      <c r="CZ7" s="723">
        <v>21.5</v>
      </c>
      <c r="DA7" s="723"/>
      <c r="DB7" s="723"/>
      <c r="DC7" s="723"/>
      <c r="DD7" s="669">
        <v>80942</v>
      </c>
      <c r="DE7" s="664"/>
      <c r="DF7" s="664"/>
      <c r="DG7" s="664"/>
      <c r="DH7" s="664"/>
      <c r="DI7" s="664"/>
      <c r="DJ7" s="664"/>
      <c r="DK7" s="664"/>
      <c r="DL7" s="664"/>
      <c r="DM7" s="664"/>
      <c r="DN7" s="664"/>
      <c r="DO7" s="664"/>
      <c r="DP7" s="665"/>
      <c r="DQ7" s="669">
        <v>642487</v>
      </c>
      <c r="DR7" s="664"/>
      <c r="DS7" s="664"/>
      <c r="DT7" s="664"/>
      <c r="DU7" s="664"/>
      <c r="DV7" s="664"/>
      <c r="DW7" s="664"/>
      <c r="DX7" s="664"/>
      <c r="DY7" s="664"/>
      <c r="DZ7" s="664"/>
      <c r="EA7" s="664"/>
      <c r="EB7" s="664"/>
      <c r="EC7" s="704"/>
    </row>
    <row r="8" spans="2:143" ht="11.25" customHeight="1" x14ac:dyDescent="0.2">
      <c r="B8" s="658" t="s">
        <v>234</v>
      </c>
      <c r="C8" s="659"/>
      <c r="D8" s="659"/>
      <c r="E8" s="659"/>
      <c r="F8" s="659"/>
      <c r="G8" s="659"/>
      <c r="H8" s="659"/>
      <c r="I8" s="659"/>
      <c r="J8" s="659"/>
      <c r="K8" s="659"/>
      <c r="L8" s="659"/>
      <c r="M8" s="659"/>
      <c r="N8" s="659"/>
      <c r="O8" s="659"/>
      <c r="P8" s="659"/>
      <c r="Q8" s="660"/>
      <c r="R8" s="661">
        <v>631</v>
      </c>
      <c r="S8" s="664"/>
      <c r="T8" s="664"/>
      <c r="U8" s="664"/>
      <c r="V8" s="664"/>
      <c r="W8" s="664"/>
      <c r="X8" s="664"/>
      <c r="Y8" s="665"/>
      <c r="Z8" s="723">
        <v>0</v>
      </c>
      <c r="AA8" s="723"/>
      <c r="AB8" s="723"/>
      <c r="AC8" s="723"/>
      <c r="AD8" s="724">
        <v>631</v>
      </c>
      <c r="AE8" s="724"/>
      <c r="AF8" s="724"/>
      <c r="AG8" s="724"/>
      <c r="AH8" s="724"/>
      <c r="AI8" s="724"/>
      <c r="AJ8" s="724"/>
      <c r="AK8" s="724"/>
      <c r="AL8" s="666">
        <v>0</v>
      </c>
      <c r="AM8" s="667"/>
      <c r="AN8" s="667"/>
      <c r="AO8" s="725"/>
      <c r="AP8" s="658" t="s">
        <v>235</v>
      </c>
      <c r="AQ8" s="659"/>
      <c r="AR8" s="659"/>
      <c r="AS8" s="659"/>
      <c r="AT8" s="659"/>
      <c r="AU8" s="659"/>
      <c r="AV8" s="659"/>
      <c r="AW8" s="659"/>
      <c r="AX8" s="659"/>
      <c r="AY8" s="659"/>
      <c r="AZ8" s="659"/>
      <c r="BA8" s="659"/>
      <c r="BB8" s="659"/>
      <c r="BC8" s="659"/>
      <c r="BD8" s="659"/>
      <c r="BE8" s="659"/>
      <c r="BF8" s="660"/>
      <c r="BG8" s="661">
        <v>5792</v>
      </c>
      <c r="BH8" s="664"/>
      <c r="BI8" s="664"/>
      <c r="BJ8" s="664"/>
      <c r="BK8" s="664"/>
      <c r="BL8" s="664"/>
      <c r="BM8" s="664"/>
      <c r="BN8" s="665"/>
      <c r="BO8" s="723">
        <v>2</v>
      </c>
      <c r="BP8" s="723"/>
      <c r="BQ8" s="723"/>
      <c r="BR8" s="723"/>
      <c r="BS8" s="669" t="s">
        <v>136</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622394</v>
      </c>
      <c r="CS8" s="664"/>
      <c r="CT8" s="664"/>
      <c r="CU8" s="664"/>
      <c r="CV8" s="664"/>
      <c r="CW8" s="664"/>
      <c r="CX8" s="664"/>
      <c r="CY8" s="665"/>
      <c r="CZ8" s="723">
        <v>14.6</v>
      </c>
      <c r="DA8" s="723"/>
      <c r="DB8" s="723"/>
      <c r="DC8" s="723"/>
      <c r="DD8" s="669">
        <v>7344</v>
      </c>
      <c r="DE8" s="664"/>
      <c r="DF8" s="664"/>
      <c r="DG8" s="664"/>
      <c r="DH8" s="664"/>
      <c r="DI8" s="664"/>
      <c r="DJ8" s="664"/>
      <c r="DK8" s="664"/>
      <c r="DL8" s="664"/>
      <c r="DM8" s="664"/>
      <c r="DN8" s="664"/>
      <c r="DO8" s="664"/>
      <c r="DP8" s="665"/>
      <c r="DQ8" s="669">
        <v>390676</v>
      </c>
      <c r="DR8" s="664"/>
      <c r="DS8" s="664"/>
      <c r="DT8" s="664"/>
      <c r="DU8" s="664"/>
      <c r="DV8" s="664"/>
      <c r="DW8" s="664"/>
      <c r="DX8" s="664"/>
      <c r="DY8" s="664"/>
      <c r="DZ8" s="664"/>
      <c r="EA8" s="664"/>
      <c r="EB8" s="664"/>
      <c r="EC8" s="704"/>
    </row>
    <row r="9" spans="2:143" ht="11.25" customHeight="1" x14ac:dyDescent="0.2">
      <c r="B9" s="658" t="s">
        <v>237</v>
      </c>
      <c r="C9" s="659"/>
      <c r="D9" s="659"/>
      <c r="E9" s="659"/>
      <c r="F9" s="659"/>
      <c r="G9" s="659"/>
      <c r="H9" s="659"/>
      <c r="I9" s="659"/>
      <c r="J9" s="659"/>
      <c r="K9" s="659"/>
      <c r="L9" s="659"/>
      <c r="M9" s="659"/>
      <c r="N9" s="659"/>
      <c r="O9" s="659"/>
      <c r="P9" s="659"/>
      <c r="Q9" s="660"/>
      <c r="R9" s="661">
        <v>547</v>
      </c>
      <c r="S9" s="664"/>
      <c r="T9" s="664"/>
      <c r="U9" s="664"/>
      <c r="V9" s="664"/>
      <c r="W9" s="664"/>
      <c r="X9" s="664"/>
      <c r="Y9" s="665"/>
      <c r="Z9" s="723">
        <v>0</v>
      </c>
      <c r="AA9" s="723"/>
      <c r="AB9" s="723"/>
      <c r="AC9" s="723"/>
      <c r="AD9" s="724">
        <v>547</v>
      </c>
      <c r="AE9" s="724"/>
      <c r="AF9" s="724"/>
      <c r="AG9" s="724"/>
      <c r="AH9" s="724"/>
      <c r="AI9" s="724"/>
      <c r="AJ9" s="724"/>
      <c r="AK9" s="724"/>
      <c r="AL9" s="666">
        <v>0</v>
      </c>
      <c r="AM9" s="667"/>
      <c r="AN9" s="667"/>
      <c r="AO9" s="725"/>
      <c r="AP9" s="658" t="s">
        <v>238</v>
      </c>
      <c r="AQ9" s="659"/>
      <c r="AR9" s="659"/>
      <c r="AS9" s="659"/>
      <c r="AT9" s="659"/>
      <c r="AU9" s="659"/>
      <c r="AV9" s="659"/>
      <c r="AW9" s="659"/>
      <c r="AX9" s="659"/>
      <c r="AY9" s="659"/>
      <c r="AZ9" s="659"/>
      <c r="BA9" s="659"/>
      <c r="BB9" s="659"/>
      <c r="BC9" s="659"/>
      <c r="BD9" s="659"/>
      <c r="BE9" s="659"/>
      <c r="BF9" s="660"/>
      <c r="BG9" s="661">
        <v>126365</v>
      </c>
      <c r="BH9" s="664"/>
      <c r="BI9" s="664"/>
      <c r="BJ9" s="664"/>
      <c r="BK9" s="664"/>
      <c r="BL9" s="664"/>
      <c r="BM9" s="664"/>
      <c r="BN9" s="665"/>
      <c r="BO9" s="723">
        <v>44.1</v>
      </c>
      <c r="BP9" s="723"/>
      <c r="BQ9" s="723"/>
      <c r="BR9" s="723"/>
      <c r="BS9" s="669" t="s">
        <v>136</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357529</v>
      </c>
      <c r="CS9" s="664"/>
      <c r="CT9" s="664"/>
      <c r="CU9" s="664"/>
      <c r="CV9" s="664"/>
      <c r="CW9" s="664"/>
      <c r="CX9" s="664"/>
      <c r="CY9" s="665"/>
      <c r="CZ9" s="723">
        <v>8.4</v>
      </c>
      <c r="DA9" s="723"/>
      <c r="DB9" s="723"/>
      <c r="DC9" s="723"/>
      <c r="DD9" s="669">
        <v>5200</v>
      </c>
      <c r="DE9" s="664"/>
      <c r="DF9" s="664"/>
      <c r="DG9" s="664"/>
      <c r="DH9" s="664"/>
      <c r="DI9" s="664"/>
      <c r="DJ9" s="664"/>
      <c r="DK9" s="664"/>
      <c r="DL9" s="664"/>
      <c r="DM9" s="664"/>
      <c r="DN9" s="664"/>
      <c r="DO9" s="664"/>
      <c r="DP9" s="665"/>
      <c r="DQ9" s="669">
        <v>315235</v>
      </c>
      <c r="DR9" s="664"/>
      <c r="DS9" s="664"/>
      <c r="DT9" s="664"/>
      <c r="DU9" s="664"/>
      <c r="DV9" s="664"/>
      <c r="DW9" s="664"/>
      <c r="DX9" s="664"/>
      <c r="DY9" s="664"/>
      <c r="DZ9" s="664"/>
      <c r="EA9" s="664"/>
      <c r="EB9" s="664"/>
      <c r="EC9" s="704"/>
    </row>
    <row r="10" spans="2:143" ht="11.25" customHeight="1" x14ac:dyDescent="0.2">
      <c r="B10" s="658" t="s">
        <v>240</v>
      </c>
      <c r="C10" s="659"/>
      <c r="D10" s="659"/>
      <c r="E10" s="659"/>
      <c r="F10" s="659"/>
      <c r="G10" s="659"/>
      <c r="H10" s="659"/>
      <c r="I10" s="659"/>
      <c r="J10" s="659"/>
      <c r="K10" s="659"/>
      <c r="L10" s="659"/>
      <c r="M10" s="659"/>
      <c r="N10" s="659"/>
      <c r="O10" s="659"/>
      <c r="P10" s="659"/>
      <c r="Q10" s="660"/>
      <c r="R10" s="661" t="s">
        <v>241</v>
      </c>
      <c r="S10" s="664"/>
      <c r="T10" s="664"/>
      <c r="U10" s="664"/>
      <c r="V10" s="664"/>
      <c r="W10" s="664"/>
      <c r="X10" s="664"/>
      <c r="Y10" s="665"/>
      <c r="Z10" s="723" t="s">
        <v>241</v>
      </c>
      <c r="AA10" s="723"/>
      <c r="AB10" s="723"/>
      <c r="AC10" s="723"/>
      <c r="AD10" s="724" t="s">
        <v>241</v>
      </c>
      <c r="AE10" s="724"/>
      <c r="AF10" s="724"/>
      <c r="AG10" s="724"/>
      <c r="AH10" s="724"/>
      <c r="AI10" s="724"/>
      <c r="AJ10" s="724"/>
      <c r="AK10" s="724"/>
      <c r="AL10" s="666" t="s">
        <v>241</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8501</v>
      </c>
      <c r="BH10" s="664"/>
      <c r="BI10" s="664"/>
      <c r="BJ10" s="664"/>
      <c r="BK10" s="664"/>
      <c r="BL10" s="664"/>
      <c r="BM10" s="664"/>
      <c r="BN10" s="665"/>
      <c r="BO10" s="723">
        <v>3</v>
      </c>
      <c r="BP10" s="723"/>
      <c r="BQ10" s="723"/>
      <c r="BR10" s="723"/>
      <c r="BS10" s="669">
        <v>1417</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4399</v>
      </c>
      <c r="CS10" s="664"/>
      <c r="CT10" s="664"/>
      <c r="CU10" s="664"/>
      <c r="CV10" s="664"/>
      <c r="CW10" s="664"/>
      <c r="CX10" s="664"/>
      <c r="CY10" s="665"/>
      <c r="CZ10" s="723">
        <v>0.1</v>
      </c>
      <c r="DA10" s="723"/>
      <c r="DB10" s="723"/>
      <c r="DC10" s="723"/>
      <c r="DD10" s="669" t="s">
        <v>241</v>
      </c>
      <c r="DE10" s="664"/>
      <c r="DF10" s="664"/>
      <c r="DG10" s="664"/>
      <c r="DH10" s="664"/>
      <c r="DI10" s="664"/>
      <c r="DJ10" s="664"/>
      <c r="DK10" s="664"/>
      <c r="DL10" s="664"/>
      <c r="DM10" s="664"/>
      <c r="DN10" s="664"/>
      <c r="DO10" s="664"/>
      <c r="DP10" s="665"/>
      <c r="DQ10" s="669">
        <v>4399</v>
      </c>
      <c r="DR10" s="664"/>
      <c r="DS10" s="664"/>
      <c r="DT10" s="664"/>
      <c r="DU10" s="664"/>
      <c r="DV10" s="664"/>
      <c r="DW10" s="664"/>
      <c r="DX10" s="664"/>
      <c r="DY10" s="664"/>
      <c r="DZ10" s="664"/>
      <c r="EA10" s="664"/>
      <c r="EB10" s="664"/>
      <c r="EC10" s="704"/>
    </row>
    <row r="11" spans="2:143" ht="11.25" customHeight="1" x14ac:dyDescent="0.2">
      <c r="B11" s="658" t="s">
        <v>244</v>
      </c>
      <c r="C11" s="659"/>
      <c r="D11" s="659"/>
      <c r="E11" s="659"/>
      <c r="F11" s="659"/>
      <c r="G11" s="659"/>
      <c r="H11" s="659"/>
      <c r="I11" s="659"/>
      <c r="J11" s="659"/>
      <c r="K11" s="659"/>
      <c r="L11" s="659"/>
      <c r="M11" s="659"/>
      <c r="N11" s="659"/>
      <c r="O11" s="659"/>
      <c r="P11" s="659"/>
      <c r="Q11" s="660"/>
      <c r="R11" s="661" t="s">
        <v>241</v>
      </c>
      <c r="S11" s="664"/>
      <c r="T11" s="664"/>
      <c r="U11" s="664"/>
      <c r="V11" s="664"/>
      <c r="W11" s="664"/>
      <c r="X11" s="664"/>
      <c r="Y11" s="665"/>
      <c r="Z11" s="723" t="s">
        <v>241</v>
      </c>
      <c r="AA11" s="723"/>
      <c r="AB11" s="723"/>
      <c r="AC11" s="723"/>
      <c r="AD11" s="724" t="s">
        <v>241</v>
      </c>
      <c r="AE11" s="724"/>
      <c r="AF11" s="724"/>
      <c r="AG11" s="724"/>
      <c r="AH11" s="724"/>
      <c r="AI11" s="724"/>
      <c r="AJ11" s="724"/>
      <c r="AK11" s="724"/>
      <c r="AL11" s="666" t="s">
        <v>241</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14957</v>
      </c>
      <c r="BH11" s="664"/>
      <c r="BI11" s="664"/>
      <c r="BJ11" s="664"/>
      <c r="BK11" s="664"/>
      <c r="BL11" s="664"/>
      <c r="BM11" s="664"/>
      <c r="BN11" s="665"/>
      <c r="BO11" s="723">
        <v>5.2</v>
      </c>
      <c r="BP11" s="723"/>
      <c r="BQ11" s="723"/>
      <c r="BR11" s="723"/>
      <c r="BS11" s="669">
        <v>2967</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312064</v>
      </c>
      <c r="CS11" s="664"/>
      <c r="CT11" s="664"/>
      <c r="CU11" s="664"/>
      <c r="CV11" s="664"/>
      <c r="CW11" s="664"/>
      <c r="CX11" s="664"/>
      <c r="CY11" s="665"/>
      <c r="CZ11" s="723">
        <v>7.3</v>
      </c>
      <c r="DA11" s="723"/>
      <c r="DB11" s="723"/>
      <c r="DC11" s="723"/>
      <c r="DD11" s="669">
        <v>140510</v>
      </c>
      <c r="DE11" s="664"/>
      <c r="DF11" s="664"/>
      <c r="DG11" s="664"/>
      <c r="DH11" s="664"/>
      <c r="DI11" s="664"/>
      <c r="DJ11" s="664"/>
      <c r="DK11" s="664"/>
      <c r="DL11" s="664"/>
      <c r="DM11" s="664"/>
      <c r="DN11" s="664"/>
      <c r="DO11" s="664"/>
      <c r="DP11" s="665"/>
      <c r="DQ11" s="669">
        <v>119812</v>
      </c>
      <c r="DR11" s="664"/>
      <c r="DS11" s="664"/>
      <c r="DT11" s="664"/>
      <c r="DU11" s="664"/>
      <c r="DV11" s="664"/>
      <c r="DW11" s="664"/>
      <c r="DX11" s="664"/>
      <c r="DY11" s="664"/>
      <c r="DZ11" s="664"/>
      <c r="EA11" s="664"/>
      <c r="EB11" s="664"/>
      <c r="EC11" s="704"/>
    </row>
    <row r="12" spans="2:143" ht="11.25" customHeight="1" x14ac:dyDescent="0.2">
      <c r="B12" s="658" t="s">
        <v>247</v>
      </c>
      <c r="C12" s="659"/>
      <c r="D12" s="659"/>
      <c r="E12" s="659"/>
      <c r="F12" s="659"/>
      <c r="G12" s="659"/>
      <c r="H12" s="659"/>
      <c r="I12" s="659"/>
      <c r="J12" s="659"/>
      <c r="K12" s="659"/>
      <c r="L12" s="659"/>
      <c r="M12" s="659"/>
      <c r="N12" s="659"/>
      <c r="O12" s="659"/>
      <c r="P12" s="659"/>
      <c r="Q12" s="660"/>
      <c r="R12" s="661">
        <v>70823</v>
      </c>
      <c r="S12" s="664"/>
      <c r="T12" s="664"/>
      <c r="U12" s="664"/>
      <c r="V12" s="664"/>
      <c r="W12" s="664"/>
      <c r="X12" s="664"/>
      <c r="Y12" s="665"/>
      <c r="Z12" s="723">
        <v>1.6</v>
      </c>
      <c r="AA12" s="723"/>
      <c r="AB12" s="723"/>
      <c r="AC12" s="723"/>
      <c r="AD12" s="724">
        <v>70823</v>
      </c>
      <c r="AE12" s="724"/>
      <c r="AF12" s="724"/>
      <c r="AG12" s="724"/>
      <c r="AH12" s="724"/>
      <c r="AI12" s="724"/>
      <c r="AJ12" s="724"/>
      <c r="AK12" s="724"/>
      <c r="AL12" s="666">
        <v>3.1</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90333</v>
      </c>
      <c r="BH12" s="664"/>
      <c r="BI12" s="664"/>
      <c r="BJ12" s="664"/>
      <c r="BK12" s="664"/>
      <c r="BL12" s="664"/>
      <c r="BM12" s="664"/>
      <c r="BN12" s="665"/>
      <c r="BO12" s="723">
        <v>31.6</v>
      </c>
      <c r="BP12" s="723"/>
      <c r="BQ12" s="723"/>
      <c r="BR12" s="723"/>
      <c r="BS12" s="669" t="s">
        <v>136</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83268</v>
      </c>
      <c r="CS12" s="664"/>
      <c r="CT12" s="664"/>
      <c r="CU12" s="664"/>
      <c r="CV12" s="664"/>
      <c r="CW12" s="664"/>
      <c r="CX12" s="664"/>
      <c r="CY12" s="665"/>
      <c r="CZ12" s="723">
        <v>2</v>
      </c>
      <c r="DA12" s="723"/>
      <c r="DB12" s="723"/>
      <c r="DC12" s="723"/>
      <c r="DD12" s="669">
        <v>4158</v>
      </c>
      <c r="DE12" s="664"/>
      <c r="DF12" s="664"/>
      <c r="DG12" s="664"/>
      <c r="DH12" s="664"/>
      <c r="DI12" s="664"/>
      <c r="DJ12" s="664"/>
      <c r="DK12" s="664"/>
      <c r="DL12" s="664"/>
      <c r="DM12" s="664"/>
      <c r="DN12" s="664"/>
      <c r="DO12" s="664"/>
      <c r="DP12" s="665"/>
      <c r="DQ12" s="669">
        <v>45270</v>
      </c>
      <c r="DR12" s="664"/>
      <c r="DS12" s="664"/>
      <c r="DT12" s="664"/>
      <c r="DU12" s="664"/>
      <c r="DV12" s="664"/>
      <c r="DW12" s="664"/>
      <c r="DX12" s="664"/>
      <c r="DY12" s="664"/>
      <c r="DZ12" s="664"/>
      <c r="EA12" s="664"/>
      <c r="EB12" s="664"/>
      <c r="EC12" s="704"/>
    </row>
    <row r="13" spans="2:143" ht="11.25" customHeight="1" x14ac:dyDescent="0.2">
      <c r="B13" s="658" t="s">
        <v>250</v>
      </c>
      <c r="C13" s="659"/>
      <c r="D13" s="659"/>
      <c r="E13" s="659"/>
      <c r="F13" s="659"/>
      <c r="G13" s="659"/>
      <c r="H13" s="659"/>
      <c r="I13" s="659"/>
      <c r="J13" s="659"/>
      <c r="K13" s="659"/>
      <c r="L13" s="659"/>
      <c r="M13" s="659"/>
      <c r="N13" s="659"/>
      <c r="O13" s="659"/>
      <c r="P13" s="659"/>
      <c r="Q13" s="660"/>
      <c r="R13" s="661" t="s">
        <v>241</v>
      </c>
      <c r="S13" s="664"/>
      <c r="T13" s="664"/>
      <c r="U13" s="664"/>
      <c r="V13" s="664"/>
      <c r="W13" s="664"/>
      <c r="X13" s="664"/>
      <c r="Y13" s="665"/>
      <c r="Z13" s="723" t="s">
        <v>136</v>
      </c>
      <c r="AA13" s="723"/>
      <c r="AB13" s="723"/>
      <c r="AC13" s="723"/>
      <c r="AD13" s="724" t="s">
        <v>241</v>
      </c>
      <c r="AE13" s="724"/>
      <c r="AF13" s="724"/>
      <c r="AG13" s="724"/>
      <c r="AH13" s="724"/>
      <c r="AI13" s="724"/>
      <c r="AJ13" s="724"/>
      <c r="AK13" s="724"/>
      <c r="AL13" s="666" t="s">
        <v>126</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88817</v>
      </c>
      <c r="BH13" s="664"/>
      <c r="BI13" s="664"/>
      <c r="BJ13" s="664"/>
      <c r="BK13" s="664"/>
      <c r="BL13" s="664"/>
      <c r="BM13" s="664"/>
      <c r="BN13" s="665"/>
      <c r="BO13" s="723">
        <v>31</v>
      </c>
      <c r="BP13" s="723"/>
      <c r="BQ13" s="723"/>
      <c r="BR13" s="723"/>
      <c r="BS13" s="669" t="s">
        <v>126</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595764</v>
      </c>
      <c r="CS13" s="664"/>
      <c r="CT13" s="664"/>
      <c r="CU13" s="664"/>
      <c r="CV13" s="664"/>
      <c r="CW13" s="664"/>
      <c r="CX13" s="664"/>
      <c r="CY13" s="665"/>
      <c r="CZ13" s="723">
        <v>14</v>
      </c>
      <c r="DA13" s="723"/>
      <c r="DB13" s="723"/>
      <c r="DC13" s="723"/>
      <c r="DD13" s="669">
        <v>411127</v>
      </c>
      <c r="DE13" s="664"/>
      <c r="DF13" s="664"/>
      <c r="DG13" s="664"/>
      <c r="DH13" s="664"/>
      <c r="DI13" s="664"/>
      <c r="DJ13" s="664"/>
      <c r="DK13" s="664"/>
      <c r="DL13" s="664"/>
      <c r="DM13" s="664"/>
      <c r="DN13" s="664"/>
      <c r="DO13" s="664"/>
      <c r="DP13" s="665"/>
      <c r="DQ13" s="669">
        <v>255260</v>
      </c>
      <c r="DR13" s="664"/>
      <c r="DS13" s="664"/>
      <c r="DT13" s="664"/>
      <c r="DU13" s="664"/>
      <c r="DV13" s="664"/>
      <c r="DW13" s="664"/>
      <c r="DX13" s="664"/>
      <c r="DY13" s="664"/>
      <c r="DZ13" s="664"/>
      <c r="EA13" s="664"/>
      <c r="EB13" s="664"/>
      <c r="EC13" s="704"/>
    </row>
    <row r="14" spans="2:143" ht="11.25" customHeight="1" x14ac:dyDescent="0.2">
      <c r="B14" s="658" t="s">
        <v>253</v>
      </c>
      <c r="C14" s="659"/>
      <c r="D14" s="659"/>
      <c r="E14" s="659"/>
      <c r="F14" s="659"/>
      <c r="G14" s="659"/>
      <c r="H14" s="659"/>
      <c r="I14" s="659"/>
      <c r="J14" s="659"/>
      <c r="K14" s="659"/>
      <c r="L14" s="659"/>
      <c r="M14" s="659"/>
      <c r="N14" s="659"/>
      <c r="O14" s="659"/>
      <c r="P14" s="659"/>
      <c r="Q14" s="660"/>
      <c r="R14" s="661" t="s">
        <v>241</v>
      </c>
      <c r="S14" s="664"/>
      <c r="T14" s="664"/>
      <c r="U14" s="664"/>
      <c r="V14" s="664"/>
      <c r="W14" s="664"/>
      <c r="X14" s="664"/>
      <c r="Y14" s="665"/>
      <c r="Z14" s="723" t="s">
        <v>241</v>
      </c>
      <c r="AA14" s="723"/>
      <c r="AB14" s="723"/>
      <c r="AC14" s="723"/>
      <c r="AD14" s="724" t="s">
        <v>126</v>
      </c>
      <c r="AE14" s="724"/>
      <c r="AF14" s="724"/>
      <c r="AG14" s="724"/>
      <c r="AH14" s="724"/>
      <c r="AI14" s="724"/>
      <c r="AJ14" s="724"/>
      <c r="AK14" s="724"/>
      <c r="AL14" s="666" t="s">
        <v>241</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9688</v>
      </c>
      <c r="BH14" s="664"/>
      <c r="BI14" s="664"/>
      <c r="BJ14" s="664"/>
      <c r="BK14" s="664"/>
      <c r="BL14" s="664"/>
      <c r="BM14" s="664"/>
      <c r="BN14" s="665"/>
      <c r="BO14" s="723">
        <v>3.4</v>
      </c>
      <c r="BP14" s="723"/>
      <c r="BQ14" s="723"/>
      <c r="BR14" s="723"/>
      <c r="BS14" s="669" t="s">
        <v>126</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166878</v>
      </c>
      <c r="CS14" s="664"/>
      <c r="CT14" s="664"/>
      <c r="CU14" s="664"/>
      <c r="CV14" s="664"/>
      <c r="CW14" s="664"/>
      <c r="CX14" s="664"/>
      <c r="CY14" s="665"/>
      <c r="CZ14" s="723">
        <v>3.9</v>
      </c>
      <c r="DA14" s="723"/>
      <c r="DB14" s="723"/>
      <c r="DC14" s="723"/>
      <c r="DD14" s="669">
        <v>13068</v>
      </c>
      <c r="DE14" s="664"/>
      <c r="DF14" s="664"/>
      <c r="DG14" s="664"/>
      <c r="DH14" s="664"/>
      <c r="DI14" s="664"/>
      <c r="DJ14" s="664"/>
      <c r="DK14" s="664"/>
      <c r="DL14" s="664"/>
      <c r="DM14" s="664"/>
      <c r="DN14" s="664"/>
      <c r="DO14" s="664"/>
      <c r="DP14" s="665"/>
      <c r="DQ14" s="669">
        <v>144978</v>
      </c>
      <c r="DR14" s="664"/>
      <c r="DS14" s="664"/>
      <c r="DT14" s="664"/>
      <c r="DU14" s="664"/>
      <c r="DV14" s="664"/>
      <c r="DW14" s="664"/>
      <c r="DX14" s="664"/>
      <c r="DY14" s="664"/>
      <c r="DZ14" s="664"/>
      <c r="EA14" s="664"/>
      <c r="EB14" s="664"/>
      <c r="EC14" s="704"/>
    </row>
    <row r="15" spans="2:143" ht="11.25" customHeight="1" x14ac:dyDescent="0.2">
      <c r="B15" s="658" t="s">
        <v>256</v>
      </c>
      <c r="C15" s="659"/>
      <c r="D15" s="659"/>
      <c r="E15" s="659"/>
      <c r="F15" s="659"/>
      <c r="G15" s="659"/>
      <c r="H15" s="659"/>
      <c r="I15" s="659"/>
      <c r="J15" s="659"/>
      <c r="K15" s="659"/>
      <c r="L15" s="659"/>
      <c r="M15" s="659"/>
      <c r="N15" s="659"/>
      <c r="O15" s="659"/>
      <c r="P15" s="659"/>
      <c r="Q15" s="660"/>
      <c r="R15" s="661">
        <v>8483</v>
      </c>
      <c r="S15" s="664"/>
      <c r="T15" s="664"/>
      <c r="U15" s="664"/>
      <c r="V15" s="664"/>
      <c r="W15" s="664"/>
      <c r="X15" s="664"/>
      <c r="Y15" s="665"/>
      <c r="Z15" s="723">
        <v>0.2</v>
      </c>
      <c r="AA15" s="723"/>
      <c r="AB15" s="723"/>
      <c r="AC15" s="723"/>
      <c r="AD15" s="724">
        <v>8483</v>
      </c>
      <c r="AE15" s="724"/>
      <c r="AF15" s="724"/>
      <c r="AG15" s="724"/>
      <c r="AH15" s="724"/>
      <c r="AI15" s="724"/>
      <c r="AJ15" s="724"/>
      <c r="AK15" s="724"/>
      <c r="AL15" s="666">
        <v>0.4</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29166</v>
      </c>
      <c r="BH15" s="664"/>
      <c r="BI15" s="664"/>
      <c r="BJ15" s="664"/>
      <c r="BK15" s="664"/>
      <c r="BL15" s="664"/>
      <c r="BM15" s="664"/>
      <c r="BN15" s="665"/>
      <c r="BO15" s="723">
        <v>10.199999999999999</v>
      </c>
      <c r="BP15" s="723"/>
      <c r="BQ15" s="723"/>
      <c r="BR15" s="723"/>
      <c r="BS15" s="669" t="s">
        <v>126</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591992</v>
      </c>
      <c r="CS15" s="664"/>
      <c r="CT15" s="664"/>
      <c r="CU15" s="664"/>
      <c r="CV15" s="664"/>
      <c r="CW15" s="664"/>
      <c r="CX15" s="664"/>
      <c r="CY15" s="665"/>
      <c r="CZ15" s="723">
        <v>13.9</v>
      </c>
      <c r="DA15" s="723"/>
      <c r="DB15" s="723"/>
      <c r="DC15" s="723"/>
      <c r="DD15" s="669">
        <v>339330</v>
      </c>
      <c r="DE15" s="664"/>
      <c r="DF15" s="664"/>
      <c r="DG15" s="664"/>
      <c r="DH15" s="664"/>
      <c r="DI15" s="664"/>
      <c r="DJ15" s="664"/>
      <c r="DK15" s="664"/>
      <c r="DL15" s="664"/>
      <c r="DM15" s="664"/>
      <c r="DN15" s="664"/>
      <c r="DO15" s="664"/>
      <c r="DP15" s="665"/>
      <c r="DQ15" s="669">
        <v>259319</v>
      </c>
      <c r="DR15" s="664"/>
      <c r="DS15" s="664"/>
      <c r="DT15" s="664"/>
      <c r="DU15" s="664"/>
      <c r="DV15" s="664"/>
      <c r="DW15" s="664"/>
      <c r="DX15" s="664"/>
      <c r="DY15" s="664"/>
      <c r="DZ15" s="664"/>
      <c r="EA15" s="664"/>
      <c r="EB15" s="664"/>
      <c r="EC15" s="704"/>
    </row>
    <row r="16" spans="2:143" ht="11.25" customHeight="1" x14ac:dyDescent="0.2">
      <c r="B16" s="658" t="s">
        <v>259</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126</v>
      </c>
      <c r="AA16" s="723"/>
      <c r="AB16" s="723"/>
      <c r="AC16" s="723"/>
      <c r="AD16" s="724" t="s">
        <v>126</v>
      </c>
      <c r="AE16" s="724"/>
      <c r="AF16" s="724"/>
      <c r="AG16" s="724"/>
      <c r="AH16" s="724"/>
      <c r="AI16" s="724"/>
      <c r="AJ16" s="724"/>
      <c r="AK16" s="724"/>
      <c r="AL16" s="666" t="s">
        <v>126</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241</v>
      </c>
      <c r="BH16" s="664"/>
      <c r="BI16" s="664"/>
      <c r="BJ16" s="664"/>
      <c r="BK16" s="664"/>
      <c r="BL16" s="664"/>
      <c r="BM16" s="664"/>
      <c r="BN16" s="665"/>
      <c r="BO16" s="723" t="s">
        <v>126</v>
      </c>
      <c r="BP16" s="723"/>
      <c r="BQ16" s="723"/>
      <c r="BR16" s="723"/>
      <c r="BS16" s="669" t="s">
        <v>241</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136</v>
      </c>
      <c r="CS16" s="664"/>
      <c r="CT16" s="664"/>
      <c r="CU16" s="664"/>
      <c r="CV16" s="664"/>
      <c r="CW16" s="664"/>
      <c r="CX16" s="664"/>
      <c r="CY16" s="665"/>
      <c r="CZ16" s="723" t="s">
        <v>241</v>
      </c>
      <c r="DA16" s="723"/>
      <c r="DB16" s="723"/>
      <c r="DC16" s="723"/>
      <c r="DD16" s="669" t="s">
        <v>241</v>
      </c>
      <c r="DE16" s="664"/>
      <c r="DF16" s="664"/>
      <c r="DG16" s="664"/>
      <c r="DH16" s="664"/>
      <c r="DI16" s="664"/>
      <c r="DJ16" s="664"/>
      <c r="DK16" s="664"/>
      <c r="DL16" s="664"/>
      <c r="DM16" s="664"/>
      <c r="DN16" s="664"/>
      <c r="DO16" s="664"/>
      <c r="DP16" s="665"/>
      <c r="DQ16" s="669" t="s">
        <v>136</v>
      </c>
      <c r="DR16" s="664"/>
      <c r="DS16" s="664"/>
      <c r="DT16" s="664"/>
      <c r="DU16" s="664"/>
      <c r="DV16" s="664"/>
      <c r="DW16" s="664"/>
      <c r="DX16" s="664"/>
      <c r="DY16" s="664"/>
      <c r="DZ16" s="664"/>
      <c r="EA16" s="664"/>
      <c r="EB16" s="664"/>
      <c r="EC16" s="704"/>
    </row>
    <row r="17" spans="2:133" ht="11.25" customHeight="1" x14ac:dyDescent="0.2">
      <c r="B17" s="658" t="s">
        <v>262</v>
      </c>
      <c r="C17" s="659"/>
      <c r="D17" s="659"/>
      <c r="E17" s="659"/>
      <c r="F17" s="659"/>
      <c r="G17" s="659"/>
      <c r="H17" s="659"/>
      <c r="I17" s="659"/>
      <c r="J17" s="659"/>
      <c r="K17" s="659"/>
      <c r="L17" s="659"/>
      <c r="M17" s="659"/>
      <c r="N17" s="659"/>
      <c r="O17" s="659"/>
      <c r="P17" s="659"/>
      <c r="Q17" s="660"/>
      <c r="R17" s="661">
        <v>327</v>
      </c>
      <c r="S17" s="664"/>
      <c r="T17" s="664"/>
      <c r="U17" s="664"/>
      <c r="V17" s="664"/>
      <c r="W17" s="664"/>
      <c r="X17" s="664"/>
      <c r="Y17" s="665"/>
      <c r="Z17" s="723">
        <v>0</v>
      </c>
      <c r="AA17" s="723"/>
      <c r="AB17" s="723"/>
      <c r="AC17" s="723"/>
      <c r="AD17" s="724">
        <v>327</v>
      </c>
      <c r="AE17" s="724"/>
      <c r="AF17" s="724"/>
      <c r="AG17" s="724"/>
      <c r="AH17" s="724"/>
      <c r="AI17" s="724"/>
      <c r="AJ17" s="724"/>
      <c r="AK17" s="724"/>
      <c r="AL17" s="666">
        <v>0</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241</v>
      </c>
      <c r="BH17" s="664"/>
      <c r="BI17" s="664"/>
      <c r="BJ17" s="664"/>
      <c r="BK17" s="664"/>
      <c r="BL17" s="664"/>
      <c r="BM17" s="664"/>
      <c r="BN17" s="665"/>
      <c r="BO17" s="723" t="s">
        <v>241</v>
      </c>
      <c r="BP17" s="723"/>
      <c r="BQ17" s="723"/>
      <c r="BR17" s="723"/>
      <c r="BS17" s="669" t="s">
        <v>126</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562824</v>
      </c>
      <c r="CS17" s="664"/>
      <c r="CT17" s="664"/>
      <c r="CU17" s="664"/>
      <c r="CV17" s="664"/>
      <c r="CW17" s="664"/>
      <c r="CX17" s="664"/>
      <c r="CY17" s="665"/>
      <c r="CZ17" s="723">
        <v>13.2</v>
      </c>
      <c r="DA17" s="723"/>
      <c r="DB17" s="723"/>
      <c r="DC17" s="723"/>
      <c r="DD17" s="669" t="s">
        <v>126</v>
      </c>
      <c r="DE17" s="664"/>
      <c r="DF17" s="664"/>
      <c r="DG17" s="664"/>
      <c r="DH17" s="664"/>
      <c r="DI17" s="664"/>
      <c r="DJ17" s="664"/>
      <c r="DK17" s="664"/>
      <c r="DL17" s="664"/>
      <c r="DM17" s="664"/>
      <c r="DN17" s="664"/>
      <c r="DO17" s="664"/>
      <c r="DP17" s="665"/>
      <c r="DQ17" s="669">
        <v>505945</v>
      </c>
      <c r="DR17" s="664"/>
      <c r="DS17" s="664"/>
      <c r="DT17" s="664"/>
      <c r="DU17" s="664"/>
      <c r="DV17" s="664"/>
      <c r="DW17" s="664"/>
      <c r="DX17" s="664"/>
      <c r="DY17" s="664"/>
      <c r="DZ17" s="664"/>
      <c r="EA17" s="664"/>
      <c r="EB17" s="664"/>
      <c r="EC17" s="704"/>
    </row>
    <row r="18" spans="2:133" ht="11.25" customHeight="1" x14ac:dyDescent="0.2">
      <c r="B18" s="658" t="s">
        <v>265</v>
      </c>
      <c r="C18" s="659"/>
      <c r="D18" s="659"/>
      <c r="E18" s="659"/>
      <c r="F18" s="659"/>
      <c r="G18" s="659"/>
      <c r="H18" s="659"/>
      <c r="I18" s="659"/>
      <c r="J18" s="659"/>
      <c r="K18" s="659"/>
      <c r="L18" s="659"/>
      <c r="M18" s="659"/>
      <c r="N18" s="659"/>
      <c r="O18" s="659"/>
      <c r="P18" s="659"/>
      <c r="Q18" s="660"/>
      <c r="R18" s="661">
        <v>2099305</v>
      </c>
      <c r="S18" s="664"/>
      <c r="T18" s="664"/>
      <c r="U18" s="664"/>
      <c r="V18" s="664"/>
      <c r="W18" s="664"/>
      <c r="X18" s="664"/>
      <c r="Y18" s="665"/>
      <c r="Z18" s="723">
        <v>47.9</v>
      </c>
      <c r="AA18" s="723"/>
      <c r="AB18" s="723"/>
      <c r="AC18" s="723"/>
      <c r="AD18" s="724">
        <v>1872238</v>
      </c>
      <c r="AE18" s="724"/>
      <c r="AF18" s="724"/>
      <c r="AG18" s="724"/>
      <c r="AH18" s="724"/>
      <c r="AI18" s="724"/>
      <c r="AJ18" s="724"/>
      <c r="AK18" s="724"/>
      <c r="AL18" s="666">
        <v>81.599999999999994</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126</v>
      </c>
      <c r="BP18" s="723"/>
      <c r="BQ18" s="723"/>
      <c r="BR18" s="723"/>
      <c r="BS18" s="669" t="s">
        <v>241</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126</v>
      </c>
      <c r="CS18" s="664"/>
      <c r="CT18" s="664"/>
      <c r="CU18" s="664"/>
      <c r="CV18" s="664"/>
      <c r="CW18" s="664"/>
      <c r="CX18" s="664"/>
      <c r="CY18" s="665"/>
      <c r="CZ18" s="723" t="s">
        <v>241</v>
      </c>
      <c r="DA18" s="723"/>
      <c r="DB18" s="723"/>
      <c r="DC18" s="723"/>
      <c r="DD18" s="669" t="s">
        <v>136</v>
      </c>
      <c r="DE18" s="664"/>
      <c r="DF18" s="664"/>
      <c r="DG18" s="664"/>
      <c r="DH18" s="664"/>
      <c r="DI18" s="664"/>
      <c r="DJ18" s="664"/>
      <c r="DK18" s="664"/>
      <c r="DL18" s="664"/>
      <c r="DM18" s="664"/>
      <c r="DN18" s="664"/>
      <c r="DO18" s="664"/>
      <c r="DP18" s="665"/>
      <c r="DQ18" s="669" t="s">
        <v>241</v>
      </c>
      <c r="DR18" s="664"/>
      <c r="DS18" s="664"/>
      <c r="DT18" s="664"/>
      <c r="DU18" s="664"/>
      <c r="DV18" s="664"/>
      <c r="DW18" s="664"/>
      <c r="DX18" s="664"/>
      <c r="DY18" s="664"/>
      <c r="DZ18" s="664"/>
      <c r="EA18" s="664"/>
      <c r="EB18" s="664"/>
      <c r="EC18" s="704"/>
    </row>
    <row r="19" spans="2:133" ht="11.25" customHeight="1" x14ac:dyDescent="0.2">
      <c r="B19" s="658" t="s">
        <v>268</v>
      </c>
      <c r="C19" s="659"/>
      <c r="D19" s="659"/>
      <c r="E19" s="659"/>
      <c r="F19" s="659"/>
      <c r="G19" s="659"/>
      <c r="H19" s="659"/>
      <c r="I19" s="659"/>
      <c r="J19" s="659"/>
      <c r="K19" s="659"/>
      <c r="L19" s="659"/>
      <c r="M19" s="659"/>
      <c r="N19" s="659"/>
      <c r="O19" s="659"/>
      <c r="P19" s="659"/>
      <c r="Q19" s="660"/>
      <c r="R19" s="661">
        <v>1872238</v>
      </c>
      <c r="S19" s="664"/>
      <c r="T19" s="664"/>
      <c r="U19" s="664"/>
      <c r="V19" s="664"/>
      <c r="W19" s="664"/>
      <c r="X19" s="664"/>
      <c r="Y19" s="665"/>
      <c r="Z19" s="723">
        <v>42.7</v>
      </c>
      <c r="AA19" s="723"/>
      <c r="AB19" s="723"/>
      <c r="AC19" s="723"/>
      <c r="AD19" s="724">
        <v>1872238</v>
      </c>
      <c r="AE19" s="724"/>
      <c r="AF19" s="724"/>
      <c r="AG19" s="724"/>
      <c r="AH19" s="724"/>
      <c r="AI19" s="724"/>
      <c r="AJ19" s="724"/>
      <c r="AK19" s="724"/>
      <c r="AL19" s="666">
        <v>81.599999999999994</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1470</v>
      </c>
      <c r="BH19" s="664"/>
      <c r="BI19" s="664"/>
      <c r="BJ19" s="664"/>
      <c r="BK19" s="664"/>
      <c r="BL19" s="664"/>
      <c r="BM19" s="664"/>
      <c r="BN19" s="665"/>
      <c r="BO19" s="723">
        <v>0.5</v>
      </c>
      <c r="BP19" s="723"/>
      <c r="BQ19" s="723"/>
      <c r="BR19" s="723"/>
      <c r="BS19" s="669" t="s">
        <v>136</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241</v>
      </c>
      <c r="CS19" s="664"/>
      <c r="CT19" s="664"/>
      <c r="CU19" s="664"/>
      <c r="CV19" s="664"/>
      <c r="CW19" s="664"/>
      <c r="CX19" s="664"/>
      <c r="CY19" s="665"/>
      <c r="CZ19" s="723" t="s">
        <v>136</v>
      </c>
      <c r="DA19" s="723"/>
      <c r="DB19" s="723"/>
      <c r="DC19" s="723"/>
      <c r="DD19" s="669" t="s">
        <v>136</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x14ac:dyDescent="0.2">
      <c r="B20" s="658" t="s">
        <v>271</v>
      </c>
      <c r="C20" s="659"/>
      <c r="D20" s="659"/>
      <c r="E20" s="659"/>
      <c r="F20" s="659"/>
      <c r="G20" s="659"/>
      <c r="H20" s="659"/>
      <c r="I20" s="659"/>
      <c r="J20" s="659"/>
      <c r="K20" s="659"/>
      <c r="L20" s="659"/>
      <c r="M20" s="659"/>
      <c r="N20" s="659"/>
      <c r="O20" s="659"/>
      <c r="P20" s="659"/>
      <c r="Q20" s="660"/>
      <c r="R20" s="661">
        <v>227067</v>
      </c>
      <c r="S20" s="664"/>
      <c r="T20" s="664"/>
      <c r="U20" s="664"/>
      <c r="V20" s="664"/>
      <c r="W20" s="664"/>
      <c r="X20" s="664"/>
      <c r="Y20" s="665"/>
      <c r="Z20" s="723">
        <v>5.2</v>
      </c>
      <c r="AA20" s="723"/>
      <c r="AB20" s="723"/>
      <c r="AC20" s="723"/>
      <c r="AD20" s="724" t="s">
        <v>241</v>
      </c>
      <c r="AE20" s="724"/>
      <c r="AF20" s="724"/>
      <c r="AG20" s="724"/>
      <c r="AH20" s="724"/>
      <c r="AI20" s="724"/>
      <c r="AJ20" s="724"/>
      <c r="AK20" s="724"/>
      <c r="AL20" s="666" t="s">
        <v>136</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1470</v>
      </c>
      <c r="BH20" s="664"/>
      <c r="BI20" s="664"/>
      <c r="BJ20" s="664"/>
      <c r="BK20" s="664"/>
      <c r="BL20" s="664"/>
      <c r="BM20" s="664"/>
      <c r="BN20" s="665"/>
      <c r="BO20" s="723">
        <v>0.5</v>
      </c>
      <c r="BP20" s="723"/>
      <c r="BQ20" s="723"/>
      <c r="BR20" s="723"/>
      <c r="BS20" s="669" t="s">
        <v>126</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4261518</v>
      </c>
      <c r="CS20" s="664"/>
      <c r="CT20" s="664"/>
      <c r="CU20" s="664"/>
      <c r="CV20" s="664"/>
      <c r="CW20" s="664"/>
      <c r="CX20" s="664"/>
      <c r="CY20" s="665"/>
      <c r="CZ20" s="723">
        <v>100</v>
      </c>
      <c r="DA20" s="723"/>
      <c r="DB20" s="723"/>
      <c r="DC20" s="723"/>
      <c r="DD20" s="669">
        <v>1001679</v>
      </c>
      <c r="DE20" s="664"/>
      <c r="DF20" s="664"/>
      <c r="DG20" s="664"/>
      <c r="DH20" s="664"/>
      <c r="DI20" s="664"/>
      <c r="DJ20" s="664"/>
      <c r="DK20" s="664"/>
      <c r="DL20" s="664"/>
      <c r="DM20" s="664"/>
      <c r="DN20" s="664"/>
      <c r="DO20" s="664"/>
      <c r="DP20" s="665"/>
      <c r="DQ20" s="669">
        <v>2730981</v>
      </c>
      <c r="DR20" s="664"/>
      <c r="DS20" s="664"/>
      <c r="DT20" s="664"/>
      <c r="DU20" s="664"/>
      <c r="DV20" s="664"/>
      <c r="DW20" s="664"/>
      <c r="DX20" s="664"/>
      <c r="DY20" s="664"/>
      <c r="DZ20" s="664"/>
      <c r="EA20" s="664"/>
      <c r="EB20" s="664"/>
      <c r="EC20" s="704"/>
    </row>
    <row r="21" spans="2:133" ht="11.25" customHeight="1" x14ac:dyDescent="0.2">
      <c r="B21" s="658" t="s">
        <v>274</v>
      </c>
      <c r="C21" s="659"/>
      <c r="D21" s="659"/>
      <c r="E21" s="659"/>
      <c r="F21" s="659"/>
      <c r="G21" s="659"/>
      <c r="H21" s="659"/>
      <c r="I21" s="659"/>
      <c r="J21" s="659"/>
      <c r="K21" s="659"/>
      <c r="L21" s="659"/>
      <c r="M21" s="659"/>
      <c r="N21" s="659"/>
      <c r="O21" s="659"/>
      <c r="P21" s="659"/>
      <c r="Q21" s="660"/>
      <c r="R21" s="661" t="s">
        <v>241</v>
      </c>
      <c r="S21" s="664"/>
      <c r="T21" s="664"/>
      <c r="U21" s="664"/>
      <c r="V21" s="664"/>
      <c r="W21" s="664"/>
      <c r="X21" s="664"/>
      <c r="Y21" s="665"/>
      <c r="Z21" s="723" t="s">
        <v>241</v>
      </c>
      <c r="AA21" s="723"/>
      <c r="AB21" s="723"/>
      <c r="AC21" s="723"/>
      <c r="AD21" s="724" t="s">
        <v>126</v>
      </c>
      <c r="AE21" s="724"/>
      <c r="AF21" s="724"/>
      <c r="AG21" s="724"/>
      <c r="AH21" s="724"/>
      <c r="AI21" s="724"/>
      <c r="AJ21" s="724"/>
      <c r="AK21" s="724"/>
      <c r="AL21" s="666" t="s">
        <v>126</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1470</v>
      </c>
      <c r="BH21" s="664"/>
      <c r="BI21" s="664"/>
      <c r="BJ21" s="664"/>
      <c r="BK21" s="664"/>
      <c r="BL21" s="664"/>
      <c r="BM21" s="664"/>
      <c r="BN21" s="665"/>
      <c r="BO21" s="723">
        <v>0.5</v>
      </c>
      <c r="BP21" s="723"/>
      <c r="BQ21" s="723"/>
      <c r="BR21" s="723"/>
      <c r="BS21" s="669" t="s">
        <v>136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276</v>
      </c>
      <c r="C22" s="659"/>
      <c r="D22" s="659"/>
      <c r="E22" s="659"/>
      <c r="F22" s="659"/>
      <c r="G22" s="659"/>
      <c r="H22" s="659"/>
      <c r="I22" s="659"/>
      <c r="J22" s="659"/>
      <c r="K22" s="659"/>
      <c r="L22" s="659"/>
      <c r="M22" s="659"/>
      <c r="N22" s="659"/>
      <c r="O22" s="659"/>
      <c r="P22" s="659"/>
      <c r="Q22" s="660"/>
      <c r="R22" s="661">
        <v>2504692</v>
      </c>
      <c r="S22" s="664"/>
      <c r="T22" s="664"/>
      <c r="U22" s="664"/>
      <c r="V22" s="664"/>
      <c r="W22" s="664"/>
      <c r="X22" s="664"/>
      <c r="Y22" s="665"/>
      <c r="Z22" s="723">
        <v>57.1</v>
      </c>
      <c r="AA22" s="723"/>
      <c r="AB22" s="723"/>
      <c r="AC22" s="723"/>
      <c r="AD22" s="724">
        <v>2277625</v>
      </c>
      <c r="AE22" s="724"/>
      <c r="AF22" s="724"/>
      <c r="AG22" s="724"/>
      <c r="AH22" s="724"/>
      <c r="AI22" s="724"/>
      <c r="AJ22" s="724"/>
      <c r="AK22" s="724"/>
      <c r="AL22" s="666">
        <v>99.3</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241</v>
      </c>
      <c r="BH22" s="664"/>
      <c r="BI22" s="664"/>
      <c r="BJ22" s="664"/>
      <c r="BK22" s="664"/>
      <c r="BL22" s="664"/>
      <c r="BM22" s="664"/>
      <c r="BN22" s="665"/>
      <c r="BO22" s="723" t="s">
        <v>241</v>
      </c>
      <c r="BP22" s="723"/>
      <c r="BQ22" s="723"/>
      <c r="BR22" s="723"/>
      <c r="BS22" s="669" t="s">
        <v>241</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279</v>
      </c>
      <c r="C23" s="659"/>
      <c r="D23" s="659"/>
      <c r="E23" s="659"/>
      <c r="F23" s="659"/>
      <c r="G23" s="659"/>
      <c r="H23" s="659"/>
      <c r="I23" s="659"/>
      <c r="J23" s="659"/>
      <c r="K23" s="659"/>
      <c r="L23" s="659"/>
      <c r="M23" s="659"/>
      <c r="N23" s="659"/>
      <c r="O23" s="659"/>
      <c r="P23" s="659"/>
      <c r="Q23" s="660"/>
      <c r="R23" s="661" t="s">
        <v>136</v>
      </c>
      <c r="S23" s="664"/>
      <c r="T23" s="664"/>
      <c r="U23" s="664"/>
      <c r="V23" s="664"/>
      <c r="W23" s="664"/>
      <c r="X23" s="664"/>
      <c r="Y23" s="665"/>
      <c r="Z23" s="723" t="s">
        <v>241</v>
      </c>
      <c r="AA23" s="723"/>
      <c r="AB23" s="723"/>
      <c r="AC23" s="723"/>
      <c r="AD23" s="724" t="s">
        <v>241</v>
      </c>
      <c r="AE23" s="724"/>
      <c r="AF23" s="724"/>
      <c r="AG23" s="724"/>
      <c r="AH23" s="724"/>
      <c r="AI23" s="724"/>
      <c r="AJ23" s="724"/>
      <c r="AK23" s="724"/>
      <c r="AL23" s="666" t="s">
        <v>241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136</v>
      </c>
      <c r="BH23" s="664"/>
      <c r="BI23" s="664"/>
      <c r="BJ23" s="664"/>
      <c r="BK23" s="664"/>
      <c r="BL23" s="664"/>
      <c r="BM23" s="664"/>
      <c r="BN23" s="665"/>
      <c r="BO23" s="723" t="s">
        <v>241</v>
      </c>
      <c r="BP23" s="723"/>
      <c r="BQ23" s="723"/>
      <c r="BR23" s="723"/>
      <c r="BS23" s="669" t="s">
        <v>241</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2">
      <c r="B24" s="658" t="s">
        <v>286</v>
      </c>
      <c r="C24" s="659"/>
      <c r="D24" s="659"/>
      <c r="E24" s="659"/>
      <c r="F24" s="659"/>
      <c r="G24" s="659"/>
      <c r="H24" s="659"/>
      <c r="I24" s="659"/>
      <c r="J24" s="659"/>
      <c r="K24" s="659"/>
      <c r="L24" s="659"/>
      <c r="M24" s="659"/>
      <c r="N24" s="659"/>
      <c r="O24" s="659"/>
      <c r="P24" s="659"/>
      <c r="Q24" s="660"/>
      <c r="R24" s="661">
        <v>896</v>
      </c>
      <c r="S24" s="664"/>
      <c r="T24" s="664"/>
      <c r="U24" s="664"/>
      <c r="V24" s="664"/>
      <c r="W24" s="664"/>
      <c r="X24" s="664"/>
      <c r="Y24" s="665"/>
      <c r="Z24" s="723">
        <v>0</v>
      </c>
      <c r="AA24" s="723"/>
      <c r="AB24" s="723"/>
      <c r="AC24" s="723"/>
      <c r="AD24" s="724" t="s">
        <v>126</v>
      </c>
      <c r="AE24" s="724"/>
      <c r="AF24" s="724"/>
      <c r="AG24" s="724"/>
      <c r="AH24" s="724"/>
      <c r="AI24" s="724"/>
      <c r="AJ24" s="724"/>
      <c r="AK24" s="724"/>
      <c r="AL24" s="666" t="s">
        <v>241</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241</v>
      </c>
      <c r="BH24" s="664"/>
      <c r="BI24" s="664"/>
      <c r="BJ24" s="664"/>
      <c r="BK24" s="664"/>
      <c r="BL24" s="664"/>
      <c r="BM24" s="664"/>
      <c r="BN24" s="665"/>
      <c r="BO24" s="723" t="s">
        <v>241</v>
      </c>
      <c r="BP24" s="723"/>
      <c r="BQ24" s="723"/>
      <c r="BR24" s="723"/>
      <c r="BS24" s="669" t="s">
        <v>126</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1288640</v>
      </c>
      <c r="CS24" s="727"/>
      <c r="CT24" s="727"/>
      <c r="CU24" s="727"/>
      <c r="CV24" s="727"/>
      <c r="CW24" s="727"/>
      <c r="CX24" s="727"/>
      <c r="CY24" s="773"/>
      <c r="CZ24" s="774">
        <v>30.2</v>
      </c>
      <c r="DA24" s="743"/>
      <c r="DB24" s="743"/>
      <c r="DC24" s="777"/>
      <c r="DD24" s="772">
        <v>1074994</v>
      </c>
      <c r="DE24" s="727"/>
      <c r="DF24" s="727"/>
      <c r="DG24" s="727"/>
      <c r="DH24" s="727"/>
      <c r="DI24" s="727"/>
      <c r="DJ24" s="727"/>
      <c r="DK24" s="773"/>
      <c r="DL24" s="772">
        <v>1061698</v>
      </c>
      <c r="DM24" s="727"/>
      <c r="DN24" s="727"/>
      <c r="DO24" s="727"/>
      <c r="DP24" s="727"/>
      <c r="DQ24" s="727"/>
      <c r="DR24" s="727"/>
      <c r="DS24" s="727"/>
      <c r="DT24" s="727"/>
      <c r="DU24" s="727"/>
      <c r="DV24" s="773"/>
      <c r="DW24" s="774">
        <v>44.6</v>
      </c>
      <c r="DX24" s="743"/>
      <c r="DY24" s="743"/>
      <c r="DZ24" s="743"/>
      <c r="EA24" s="743"/>
      <c r="EB24" s="743"/>
      <c r="EC24" s="775"/>
    </row>
    <row r="25" spans="2:133" ht="11.25" customHeight="1" x14ac:dyDescent="0.2">
      <c r="B25" s="658" t="s">
        <v>289</v>
      </c>
      <c r="C25" s="659"/>
      <c r="D25" s="659"/>
      <c r="E25" s="659"/>
      <c r="F25" s="659"/>
      <c r="G25" s="659"/>
      <c r="H25" s="659"/>
      <c r="I25" s="659"/>
      <c r="J25" s="659"/>
      <c r="K25" s="659"/>
      <c r="L25" s="659"/>
      <c r="M25" s="659"/>
      <c r="N25" s="659"/>
      <c r="O25" s="659"/>
      <c r="P25" s="659"/>
      <c r="Q25" s="660"/>
      <c r="R25" s="661">
        <v>95787</v>
      </c>
      <c r="S25" s="664"/>
      <c r="T25" s="664"/>
      <c r="U25" s="664"/>
      <c r="V25" s="664"/>
      <c r="W25" s="664"/>
      <c r="X25" s="664"/>
      <c r="Y25" s="665"/>
      <c r="Z25" s="723">
        <v>2.2000000000000002</v>
      </c>
      <c r="AA25" s="723"/>
      <c r="AB25" s="723"/>
      <c r="AC25" s="723"/>
      <c r="AD25" s="724">
        <v>1178</v>
      </c>
      <c r="AE25" s="724"/>
      <c r="AF25" s="724"/>
      <c r="AG25" s="724"/>
      <c r="AH25" s="724"/>
      <c r="AI25" s="724"/>
      <c r="AJ25" s="724"/>
      <c r="AK25" s="724"/>
      <c r="AL25" s="666">
        <v>0.1</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241</v>
      </c>
      <c r="BP25" s="723"/>
      <c r="BQ25" s="723"/>
      <c r="BR25" s="723"/>
      <c r="BS25" s="669" t="s">
        <v>126</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499266</v>
      </c>
      <c r="CS25" s="662"/>
      <c r="CT25" s="662"/>
      <c r="CU25" s="662"/>
      <c r="CV25" s="662"/>
      <c r="CW25" s="662"/>
      <c r="CX25" s="662"/>
      <c r="CY25" s="663"/>
      <c r="CZ25" s="666">
        <v>11.7</v>
      </c>
      <c r="DA25" s="695"/>
      <c r="DB25" s="695"/>
      <c r="DC25" s="696"/>
      <c r="DD25" s="669">
        <v>483028</v>
      </c>
      <c r="DE25" s="662"/>
      <c r="DF25" s="662"/>
      <c r="DG25" s="662"/>
      <c r="DH25" s="662"/>
      <c r="DI25" s="662"/>
      <c r="DJ25" s="662"/>
      <c r="DK25" s="663"/>
      <c r="DL25" s="669">
        <v>474027</v>
      </c>
      <c r="DM25" s="662"/>
      <c r="DN25" s="662"/>
      <c r="DO25" s="662"/>
      <c r="DP25" s="662"/>
      <c r="DQ25" s="662"/>
      <c r="DR25" s="662"/>
      <c r="DS25" s="662"/>
      <c r="DT25" s="662"/>
      <c r="DU25" s="662"/>
      <c r="DV25" s="663"/>
      <c r="DW25" s="666">
        <v>19.899999999999999</v>
      </c>
      <c r="DX25" s="695"/>
      <c r="DY25" s="695"/>
      <c r="DZ25" s="695"/>
      <c r="EA25" s="695"/>
      <c r="EB25" s="695"/>
      <c r="EC25" s="697"/>
    </row>
    <row r="26" spans="2:133" ht="11.25" customHeight="1" x14ac:dyDescent="0.2">
      <c r="B26" s="658" t="s">
        <v>292</v>
      </c>
      <c r="C26" s="659"/>
      <c r="D26" s="659"/>
      <c r="E26" s="659"/>
      <c r="F26" s="659"/>
      <c r="G26" s="659"/>
      <c r="H26" s="659"/>
      <c r="I26" s="659"/>
      <c r="J26" s="659"/>
      <c r="K26" s="659"/>
      <c r="L26" s="659"/>
      <c r="M26" s="659"/>
      <c r="N26" s="659"/>
      <c r="O26" s="659"/>
      <c r="P26" s="659"/>
      <c r="Q26" s="660"/>
      <c r="R26" s="661">
        <v>2213</v>
      </c>
      <c r="S26" s="664"/>
      <c r="T26" s="664"/>
      <c r="U26" s="664"/>
      <c r="V26" s="664"/>
      <c r="W26" s="664"/>
      <c r="X26" s="664"/>
      <c r="Y26" s="665"/>
      <c r="Z26" s="723">
        <v>0.1</v>
      </c>
      <c r="AA26" s="723"/>
      <c r="AB26" s="723"/>
      <c r="AC26" s="723"/>
      <c r="AD26" s="724" t="s">
        <v>241</v>
      </c>
      <c r="AE26" s="724"/>
      <c r="AF26" s="724"/>
      <c r="AG26" s="724"/>
      <c r="AH26" s="724"/>
      <c r="AI26" s="724"/>
      <c r="AJ26" s="724"/>
      <c r="AK26" s="724"/>
      <c r="AL26" s="666" t="s">
        <v>126</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126</v>
      </c>
      <c r="BP26" s="723"/>
      <c r="BQ26" s="723"/>
      <c r="BR26" s="723"/>
      <c r="BS26" s="669" t="s">
        <v>126</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300507</v>
      </c>
      <c r="CS26" s="664"/>
      <c r="CT26" s="664"/>
      <c r="CU26" s="664"/>
      <c r="CV26" s="664"/>
      <c r="CW26" s="664"/>
      <c r="CX26" s="664"/>
      <c r="CY26" s="665"/>
      <c r="CZ26" s="666">
        <v>7.1</v>
      </c>
      <c r="DA26" s="695"/>
      <c r="DB26" s="695"/>
      <c r="DC26" s="696"/>
      <c r="DD26" s="669">
        <v>288958</v>
      </c>
      <c r="DE26" s="664"/>
      <c r="DF26" s="664"/>
      <c r="DG26" s="664"/>
      <c r="DH26" s="664"/>
      <c r="DI26" s="664"/>
      <c r="DJ26" s="664"/>
      <c r="DK26" s="665"/>
      <c r="DL26" s="669" t="s">
        <v>241</v>
      </c>
      <c r="DM26" s="664"/>
      <c r="DN26" s="664"/>
      <c r="DO26" s="664"/>
      <c r="DP26" s="664"/>
      <c r="DQ26" s="664"/>
      <c r="DR26" s="664"/>
      <c r="DS26" s="664"/>
      <c r="DT26" s="664"/>
      <c r="DU26" s="664"/>
      <c r="DV26" s="665"/>
      <c r="DW26" s="666" t="s">
        <v>241</v>
      </c>
      <c r="DX26" s="695"/>
      <c r="DY26" s="695"/>
      <c r="DZ26" s="695"/>
      <c r="EA26" s="695"/>
      <c r="EB26" s="695"/>
      <c r="EC26" s="697"/>
    </row>
    <row r="27" spans="2:133" ht="11.25" customHeight="1" x14ac:dyDescent="0.2">
      <c r="B27" s="658" t="s">
        <v>295</v>
      </c>
      <c r="C27" s="659"/>
      <c r="D27" s="659"/>
      <c r="E27" s="659"/>
      <c r="F27" s="659"/>
      <c r="G27" s="659"/>
      <c r="H27" s="659"/>
      <c r="I27" s="659"/>
      <c r="J27" s="659"/>
      <c r="K27" s="659"/>
      <c r="L27" s="659"/>
      <c r="M27" s="659"/>
      <c r="N27" s="659"/>
      <c r="O27" s="659"/>
      <c r="P27" s="659"/>
      <c r="Q27" s="660"/>
      <c r="R27" s="661">
        <v>412543</v>
      </c>
      <c r="S27" s="664"/>
      <c r="T27" s="664"/>
      <c r="U27" s="664"/>
      <c r="V27" s="664"/>
      <c r="W27" s="664"/>
      <c r="X27" s="664"/>
      <c r="Y27" s="665"/>
      <c r="Z27" s="723">
        <v>9.4</v>
      </c>
      <c r="AA27" s="723"/>
      <c r="AB27" s="723"/>
      <c r="AC27" s="723"/>
      <c r="AD27" s="724" t="s">
        <v>241</v>
      </c>
      <c r="AE27" s="724"/>
      <c r="AF27" s="724"/>
      <c r="AG27" s="724"/>
      <c r="AH27" s="724"/>
      <c r="AI27" s="724"/>
      <c r="AJ27" s="724"/>
      <c r="AK27" s="724"/>
      <c r="AL27" s="666" t="s">
        <v>241</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286272</v>
      </c>
      <c r="BH27" s="664"/>
      <c r="BI27" s="664"/>
      <c r="BJ27" s="664"/>
      <c r="BK27" s="664"/>
      <c r="BL27" s="664"/>
      <c r="BM27" s="664"/>
      <c r="BN27" s="665"/>
      <c r="BO27" s="723">
        <v>100</v>
      </c>
      <c r="BP27" s="723"/>
      <c r="BQ27" s="723"/>
      <c r="BR27" s="723"/>
      <c r="BS27" s="669">
        <v>4384</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226550</v>
      </c>
      <c r="CS27" s="662"/>
      <c r="CT27" s="662"/>
      <c r="CU27" s="662"/>
      <c r="CV27" s="662"/>
      <c r="CW27" s="662"/>
      <c r="CX27" s="662"/>
      <c r="CY27" s="663"/>
      <c r="CZ27" s="666">
        <v>5.3</v>
      </c>
      <c r="DA27" s="695"/>
      <c r="DB27" s="695"/>
      <c r="DC27" s="696"/>
      <c r="DD27" s="669">
        <v>86021</v>
      </c>
      <c r="DE27" s="662"/>
      <c r="DF27" s="662"/>
      <c r="DG27" s="662"/>
      <c r="DH27" s="662"/>
      <c r="DI27" s="662"/>
      <c r="DJ27" s="662"/>
      <c r="DK27" s="663"/>
      <c r="DL27" s="669">
        <v>81726</v>
      </c>
      <c r="DM27" s="662"/>
      <c r="DN27" s="662"/>
      <c r="DO27" s="662"/>
      <c r="DP27" s="662"/>
      <c r="DQ27" s="662"/>
      <c r="DR27" s="662"/>
      <c r="DS27" s="662"/>
      <c r="DT27" s="662"/>
      <c r="DU27" s="662"/>
      <c r="DV27" s="663"/>
      <c r="DW27" s="666">
        <v>3.4</v>
      </c>
      <c r="DX27" s="695"/>
      <c r="DY27" s="695"/>
      <c r="DZ27" s="695"/>
      <c r="EA27" s="695"/>
      <c r="EB27" s="695"/>
      <c r="EC27" s="697"/>
    </row>
    <row r="28" spans="2:133" ht="11.25" customHeight="1" x14ac:dyDescent="0.2">
      <c r="B28" s="766" t="s">
        <v>298</v>
      </c>
      <c r="C28" s="767"/>
      <c r="D28" s="767"/>
      <c r="E28" s="767"/>
      <c r="F28" s="767"/>
      <c r="G28" s="767"/>
      <c r="H28" s="767"/>
      <c r="I28" s="767"/>
      <c r="J28" s="767"/>
      <c r="K28" s="767"/>
      <c r="L28" s="767"/>
      <c r="M28" s="767"/>
      <c r="N28" s="767"/>
      <c r="O28" s="767"/>
      <c r="P28" s="767"/>
      <c r="Q28" s="768"/>
      <c r="R28" s="661" t="s">
        <v>241</v>
      </c>
      <c r="S28" s="664"/>
      <c r="T28" s="664"/>
      <c r="U28" s="664"/>
      <c r="V28" s="664"/>
      <c r="W28" s="664"/>
      <c r="X28" s="664"/>
      <c r="Y28" s="665"/>
      <c r="Z28" s="723" t="s">
        <v>241</v>
      </c>
      <c r="AA28" s="723"/>
      <c r="AB28" s="723"/>
      <c r="AC28" s="723"/>
      <c r="AD28" s="724" t="s">
        <v>241</v>
      </c>
      <c r="AE28" s="724"/>
      <c r="AF28" s="724"/>
      <c r="AG28" s="724"/>
      <c r="AH28" s="724"/>
      <c r="AI28" s="724"/>
      <c r="AJ28" s="724"/>
      <c r="AK28" s="724"/>
      <c r="AL28" s="666" t="s">
        <v>126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562824</v>
      </c>
      <c r="CS28" s="664"/>
      <c r="CT28" s="664"/>
      <c r="CU28" s="664"/>
      <c r="CV28" s="664"/>
      <c r="CW28" s="664"/>
      <c r="CX28" s="664"/>
      <c r="CY28" s="665"/>
      <c r="CZ28" s="666">
        <v>13.2</v>
      </c>
      <c r="DA28" s="695"/>
      <c r="DB28" s="695"/>
      <c r="DC28" s="696"/>
      <c r="DD28" s="669">
        <v>505945</v>
      </c>
      <c r="DE28" s="664"/>
      <c r="DF28" s="664"/>
      <c r="DG28" s="664"/>
      <c r="DH28" s="664"/>
      <c r="DI28" s="664"/>
      <c r="DJ28" s="664"/>
      <c r="DK28" s="665"/>
      <c r="DL28" s="669">
        <v>505945</v>
      </c>
      <c r="DM28" s="664"/>
      <c r="DN28" s="664"/>
      <c r="DO28" s="664"/>
      <c r="DP28" s="664"/>
      <c r="DQ28" s="664"/>
      <c r="DR28" s="664"/>
      <c r="DS28" s="664"/>
      <c r="DT28" s="664"/>
      <c r="DU28" s="664"/>
      <c r="DV28" s="665"/>
      <c r="DW28" s="666">
        <v>21.2</v>
      </c>
      <c r="DX28" s="695"/>
      <c r="DY28" s="695"/>
      <c r="DZ28" s="695"/>
      <c r="EA28" s="695"/>
      <c r="EB28" s="695"/>
      <c r="EC28" s="697"/>
    </row>
    <row r="29" spans="2:133" ht="11.25" customHeight="1" x14ac:dyDescent="0.2">
      <c r="B29" s="658" t="s">
        <v>300</v>
      </c>
      <c r="C29" s="659"/>
      <c r="D29" s="659"/>
      <c r="E29" s="659"/>
      <c r="F29" s="659"/>
      <c r="G29" s="659"/>
      <c r="H29" s="659"/>
      <c r="I29" s="659"/>
      <c r="J29" s="659"/>
      <c r="K29" s="659"/>
      <c r="L29" s="659"/>
      <c r="M29" s="659"/>
      <c r="N29" s="659"/>
      <c r="O29" s="659"/>
      <c r="P29" s="659"/>
      <c r="Q29" s="660"/>
      <c r="R29" s="661">
        <v>176867</v>
      </c>
      <c r="S29" s="664"/>
      <c r="T29" s="664"/>
      <c r="U29" s="664"/>
      <c r="V29" s="664"/>
      <c r="W29" s="664"/>
      <c r="X29" s="664"/>
      <c r="Y29" s="665"/>
      <c r="Z29" s="723">
        <v>4</v>
      </c>
      <c r="AA29" s="723"/>
      <c r="AB29" s="723"/>
      <c r="AC29" s="723"/>
      <c r="AD29" s="724" t="s">
        <v>136</v>
      </c>
      <c r="AE29" s="724"/>
      <c r="AF29" s="724"/>
      <c r="AG29" s="724"/>
      <c r="AH29" s="724"/>
      <c r="AI29" s="724"/>
      <c r="AJ29" s="724"/>
      <c r="AK29" s="724"/>
      <c r="AL29" s="666" t="s">
        <v>126</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562808</v>
      </c>
      <c r="CS29" s="662"/>
      <c r="CT29" s="662"/>
      <c r="CU29" s="662"/>
      <c r="CV29" s="662"/>
      <c r="CW29" s="662"/>
      <c r="CX29" s="662"/>
      <c r="CY29" s="663"/>
      <c r="CZ29" s="666">
        <v>13.2</v>
      </c>
      <c r="DA29" s="695"/>
      <c r="DB29" s="695"/>
      <c r="DC29" s="696"/>
      <c r="DD29" s="669">
        <v>505929</v>
      </c>
      <c r="DE29" s="662"/>
      <c r="DF29" s="662"/>
      <c r="DG29" s="662"/>
      <c r="DH29" s="662"/>
      <c r="DI29" s="662"/>
      <c r="DJ29" s="662"/>
      <c r="DK29" s="663"/>
      <c r="DL29" s="669">
        <v>505929</v>
      </c>
      <c r="DM29" s="662"/>
      <c r="DN29" s="662"/>
      <c r="DO29" s="662"/>
      <c r="DP29" s="662"/>
      <c r="DQ29" s="662"/>
      <c r="DR29" s="662"/>
      <c r="DS29" s="662"/>
      <c r="DT29" s="662"/>
      <c r="DU29" s="662"/>
      <c r="DV29" s="663"/>
      <c r="DW29" s="666">
        <v>21.2</v>
      </c>
      <c r="DX29" s="695"/>
      <c r="DY29" s="695"/>
      <c r="DZ29" s="695"/>
      <c r="EA29" s="695"/>
      <c r="EB29" s="695"/>
      <c r="EC29" s="697"/>
    </row>
    <row r="30" spans="2:133" ht="11.25" customHeight="1" x14ac:dyDescent="0.2">
      <c r="B30" s="658" t="s">
        <v>305</v>
      </c>
      <c r="C30" s="659"/>
      <c r="D30" s="659"/>
      <c r="E30" s="659"/>
      <c r="F30" s="659"/>
      <c r="G30" s="659"/>
      <c r="H30" s="659"/>
      <c r="I30" s="659"/>
      <c r="J30" s="659"/>
      <c r="K30" s="659"/>
      <c r="L30" s="659"/>
      <c r="M30" s="659"/>
      <c r="N30" s="659"/>
      <c r="O30" s="659"/>
      <c r="P30" s="659"/>
      <c r="Q30" s="660"/>
      <c r="R30" s="661">
        <v>51360</v>
      </c>
      <c r="S30" s="664"/>
      <c r="T30" s="664"/>
      <c r="U30" s="664"/>
      <c r="V30" s="664"/>
      <c r="W30" s="664"/>
      <c r="X30" s="664"/>
      <c r="Y30" s="665"/>
      <c r="Z30" s="723">
        <v>1.2</v>
      </c>
      <c r="AA30" s="723"/>
      <c r="AB30" s="723"/>
      <c r="AC30" s="723"/>
      <c r="AD30" s="724">
        <v>14109</v>
      </c>
      <c r="AE30" s="724"/>
      <c r="AF30" s="724"/>
      <c r="AG30" s="724"/>
      <c r="AH30" s="724"/>
      <c r="AI30" s="724"/>
      <c r="AJ30" s="724"/>
      <c r="AK30" s="724"/>
      <c r="AL30" s="666">
        <v>0.6</v>
      </c>
      <c r="AM30" s="667"/>
      <c r="AN30" s="667"/>
      <c r="AO30" s="725"/>
      <c r="AP30" s="751" t="s">
        <v>306</v>
      </c>
      <c r="AQ30" s="752"/>
      <c r="AR30" s="752"/>
      <c r="AS30" s="752"/>
      <c r="AT30" s="757" t="s">
        <v>307</v>
      </c>
      <c r="AU30" s="230"/>
      <c r="AV30" s="230"/>
      <c r="AW30" s="230"/>
      <c r="AX30" s="760" t="s">
        <v>185</v>
      </c>
      <c r="AY30" s="761"/>
      <c r="AZ30" s="761"/>
      <c r="BA30" s="761"/>
      <c r="BB30" s="761"/>
      <c r="BC30" s="761"/>
      <c r="BD30" s="761"/>
      <c r="BE30" s="761"/>
      <c r="BF30" s="762"/>
      <c r="BG30" s="741">
        <v>99.4</v>
      </c>
      <c r="BH30" s="742"/>
      <c r="BI30" s="742"/>
      <c r="BJ30" s="742"/>
      <c r="BK30" s="742"/>
      <c r="BL30" s="742"/>
      <c r="BM30" s="743">
        <v>89.3</v>
      </c>
      <c r="BN30" s="742"/>
      <c r="BO30" s="742"/>
      <c r="BP30" s="742"/>
      <c r="BQ30" s="744"/>
      <c r="BR30" s="741">
        <v>99.2</v>
      </c>
      <c r="BS30" s="742"/>
      <c r="BT30" s="742"/>
      <c r="BU30" s="742"/>
      <c r="BV30" s="742"/>
      <c r="BW30" s="742"/>
      <c r="BX30" s="743">
        <v>88</v>
      </c>
      <c r="BY30" s="742"/>
      <c r="BZ30" s="742"/>
      <c r="CA30" s="742"/>
      <c r="CB30" s="744"/>
      <c r="CD30" s="747"/>
      <c r="CE30" s="748"/>
      <c r="CF30" s="705" t="s">
        <v>308</v>
      </c>
      <c r="CG30" s="702"/>
      <c r="CH30" s="702"/>
      <c r="CI30" s="702"/>
      <c r="CJ30" s="702"/>
      <c r="CK30" s="702"/>
      <c r="CL30" s="702"/>
      <c r="CM30" s="702"/>
      <c r="CN30" s="702"/>
      <c r="CO30" s="702"/>
      <c r="CP30" s="702"/>
      <c r="CQ30" s="703"/>
      <c r="CR30" s="661">
        <v>546156</v>
      </c>
      <c r="CS30" s="664"/>
      <c r="CT30" s="664"/>
      <c r="CU30" s="664"/>
      <c r="CV30" s="664"/>
      <c r="CW30" s="664"/>
      <c r="CX30" s="664"/>
      <c r="CY30" s="665"/>
      <c r="CZ30" s="666">
        <v>12.8</v>
      </c>
      <c r="DA30" s="695"/>
      <c r="DB30" s="695"/>
      <c r="DC30" s="696"/>
      <c r="DD30" s="669">
        <v>492561</v>
      </c>
      <c r="DE30" s="664"/>
      <c r="DF30" s="664"/>
      <c r="DG30" s="664"/>
      <c r="DH30" s="664"/>
      <c r="DI30" s="664"/>
      <c r="DJ30" s="664"/>
      <c r="DK30" s="665"/>
      <c r="DL30" s="669">
        <v>492561</v>
      </c>
      <c r="DM30" s="664"/>
      <c r="DN30" s="664"/>
      <c r="DO30" s="664"/>
      <c r="DP30" s="664"/>
      <c r="DQ30" s="664"/>
      <c r="DR30" s="664"/>
      <c r="DS30" s="664"/>
      <c r="DT30" s="664"/>
      <c r="DU30" s="664"/>
      <c r="DV30" s="665"/>
      <c r="DW30" s="666">
        <v>20.7</v>
      </c>
      <c r="DX30" s="695"/>
      <c r="DY30" s="695"/>
      <c r="DZ30" s="695"/>
      <c r="EA30" s="695"/>
      <c r="EB30" s="695"/>
      <c r="EC30" s="697"/>
    </row>
    <row r="31" spans="2:133" ht="11.25" customHeight="1" x14ac:dyDescent="0.2">
      <c r="B31" s="658" t="s">
        <v>309</v>
      </c>
      <c r="C31" s="659"/>
      <c r="D31" s="659"/>
      <c r="E31" s="659"/>
      <c r="F31" s="659"/>
      <c r="G31" s="659"/>
      <c r="H31" s="659"/>
      <c r="I31" s="659"/>
      <c r="J31" s="659"/>
      <c r="K31" s="659"/>
      <c r="L31" s="659"/>
      <c r="M31" s="659"/>
      <c r="N31" s="659"/>
      <c r="O31" s="659"/>
      <c r="P31" s="659"/>
      <c r="Q31" s="660"/>
      <c r="R31" s="661">
        <v>103379</v>
      </c>
      <c r="S31" s="664"/>
      <c r="T31" s="664"/>
      <c r="U31" s="664"/>
      <c r="V31" s="664"/>
      <c r="W31" s="664"/>
      <c r="X31" s="664"/>
      <c r="Y31" s="665"/>
      <c r="Z31" s="723">
        <v>2.4</v>
      </c>
      <c r="AA31" s="723"/>
      <c r="AB31" s="723"/>
      <c r="AC31" s="723"/>
      <c r="AD31" s="724" t="s">
        <v>241</v>
      </c>
      <c r="AE31" s="724"/>
      <c r="AF31" s="724"/>
      <c r="AG31" s="724"/>
      <c r="AH31" s="724"/>
      <c r="AI31" s="724"/>
      <c r="AJ31" s="724"/>
      <c r="AK31" s="724"/>
      <c r="AL31" s="666" t="s">
        <v>241</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99.2</v>
      </c>
      <c r="BH31" s="662"/>
      <c r="BI31" s="662"/>
      <c r="BJ31" s="662"/>
      <c r="BK31" s="662"/>
      <c r="BL31" s="662"/>
      <c r="BM31" s="667">
        <v>95.2</v>
      </c>
      <c r="BN31" s="740"/>
      <c r="BO31" s="740"/>
      <c r="BP31" s="740"/>
      <c r="BQ31" s="701"/>
      <c r="BR31" s="739">
        <v>98.9</v>
      </c>
      <c r="BS31" s="662"/>
      <c r="BT31" s="662"/>
      <c r="BU31" s="662"/>
      <c r="BV31" s="662"/>
      <c r="BW31" s="662"/>
      <c r="BX31" s="667">
        <v>93.2</v>
      </c>
      <c r="BY31" s="740"/>
      <c r="BZ31" s="740"/>
      <c r="CA31" s="740"/>
      <c r="CB31" s="701"/>
      <c r="CD31" s="747"/>
      <c r="CE31" s="748"/>
      <c r="CF31" s="705" t="s">
        <v>312</v>
      </c>
      <c r="CG31" s="702"/>
      <c r="CH31" s="702"/>
      <c r="CI31" s="702"/>
      <c r="CJ31" s="702"/>
      <c r="CK31" s="702"/>
      <c r="CL31" s="702"/>
      <c r="CM31" s="702"/>
      <c r="CN31" s="702"/>
      <c r="CO31" s="702"/>
      <c r="CP31" s="702"/>
      <c r="CQ31" s="703"/>
      <c r="CR31" s="661">
        <v>16652</v>
      </c>
      <c r="CS31" s="662"/>
      <c r="CT31" s="662"/>
      <c r="CU31" s="662"/>
      <c r="CV31" s="662"/>
      <c r="CW31" s="662"/>
      <c r="CX31" s="662"/>
      <c r="CY31" s="663"/>
      <c r="CZ31" s="666">
        <v>0.4</v>
      </c>
      <c r="DA31" s="695"/>
      <c r="DB31" s="695"/>
      <c r="DC31" s="696"/>
      <c r="DD31" s="669">
        <v>13368</v>
      </c>
      <c r="DE31" s="662"/>
      <c r="DF31" s="662"/>
      <c r="DG31" s="662"/>
      <c r="DH31" s="662"/>
      <c r="DI31" s="662"/>
      <c r="DJ31" s="662"/>
      <c r="DK31" s="663"/>
      <c r="DL31" s="669">
        <v>13368</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2">
      <c r="B32" s="658" t="s">
        <v>313</v>
      </c>
      <c r="C32" s="659"/>
      <c r="D32" s="659"/>
      <c r="E32" s="659"/>
      <c r="F32" s="659"/>
      <c r="G32" s="659"/>
      <c r="H32" s="659"/>
      <c r="I32" s="659"/>
      <c r="J32" s="659"/>
      <c r="K32" s="659"/>
      <c r="L32" s="659"/>
      <c r="M32" s="659"/>
      <c r="N32" s="659"/>
      <c r="O32" s="659"/>
      <c r="P32" s="659"/>
      <c r="Q32" s="660"/>
      <c r="R32" s="661">
        <v>192349</v>
      </c>
      <c r="S32" s="664"/>
      <c r="T32" s="664"/>
      <c r="U32" s="664"/>
      <c r="V32" s="664"/>
      <c r="W32" s="664"/>
      <c r="X32" s="664"/>
      <c r="Y32" s="665"/>
      <c r="Z32" s="723">
        <v>4.4000000000000004</v>
      </c>
      <c r="AA32" s="723"/>
      <c r="AB32" s="723"/>
      <c r="AC32" s="723"/>
      <c r="AD32" s="724" t="s">
        <v>136</v>
      </c>
      <c r="AE32" s="724"/>
      <c r="AF32" s="724"/>
      <c r="AG32" s="724"/>
      <c r="AH32" s="724"/>
      <c r="AI32" s="724"/>
      <c r="AJ32" s="724"/>
      <c r="AK32" s="724"/>
      <c r="AL32" s="666" t="s">
        <v>241</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99.6</v>
      </c>
      <c r="BH32" s="677"/>
      <c r="BI32" s="677"/>
      <c r="BJ32" s="677"/>
      <c r="BK32" s="677"/>
      <c r="BL32" s="677"/>
      <c r="BM32" s="721">
        <v>76.900000000000006</v>
      </c>
      <c r="BN32" s="677"/>
      <c r="BO32" s="677"/>
      <c r="BP32" s="677"/>
      <c r="BQ32" s="714"/>
      <c r="BR32" s="738">
        <v>99.3</v>
      </c>
      <c r="BS32" s="677"/>
      <c r="BT32" s="677"/>
      <c r="BU32" s="677"/>
      <c r="BV32" s="677"/>
      <c r="BW32" s="677"/>
      <c r="BX32" s="721">
        <v>77.2</v>
      </c>
      <c r="BY32" s="677"/>
      <c r="BZ32" s="677"/>
      <c r="CA32" s="677"/>
      <c r="CB32" s="714"/>
      <c r="CD32" s="749"/>
      <c r="CE32" s="750"/>
      <c r="CF32" s="705" t="s">
        <v>315</v>
      </c>
      <c r="CG32" s="702"/>
      <c r="CH32" s="702"/>
      <c r="CI32" s="702"/>
      <c r="CJ32" s="702"/>
      <c r="CK32" s="702"/>
      <c r="CL32" s="702"/>
      <c r="CM32" s="702"/>
      <c r="CN32" s="702"/>
      <c r="CO32" s="702"/>
      <c r="CP32" s="702"/>
      <c r="CQ32" s="703"/>
      <c r="CR32" s="661">
        <v>16</v>
      </c>
      <c r="CS32" s="664"/>
      <c r="CT32" s="664"/>
      <c r="CU32" s="664"/>
      <c r="CV32" s="664"/>
      <c r="CW32" s="664"/>
      <c r="CX32" s="664"/>
      <c r="CY32" s="665"/>
      <c r="CZ32" s="666">
        <v>0</v>
      </c>
      <c r="DA32" s="695"/>
      <c r="DB32" s="695"/>
      <c r="DC32" s="696"/>
      <c r="DD32" s="669">
        <v>16</v>
      </c>
      <c r="DE32" s="664"/>
      <c r="DF32" s="664"/>
      <c r="DG32" s="664"/>
      <c r="DH32" s="664"/>
      <c r="DI32" s="664"/>
      <c r="DJ32" s="664"/>
      <c r="DK32" s="665"/>
      <c r="DL32" s="669">
        <v>16</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316</v>
      </c>
      <c r="C33" s="659"/>
      <c r="D33" s="659"/>
      <c r="E33" s="659"/>
      <c r="F33" s="659"/>
      <c r="G33" s="659"/>
      <c r="H33" s="659"/>
      <c r="I33" s="659"/>
      <c r="J33" s="659"/>
      <c r="K33" s="659"/>
      <c r="L33" s="659"/>
      <c r="M33" s="659"/>
      <c r="N33" s="659"/>
      <c r="O33" s="659"/>
      <c r="P33" s="659"/>
      <c r="Q33" s="660"/>
      <c r="R33" s="661">
        <v>129566</v>
      </c>
      <c r="S33" s="664"/>
      <c r="T33" s="664"/>
      <c r="U33" s="664"/>
      <c r="V33" s="664"/>
      <c r="W33" s="664"/>
      <c r="X33" s="664"/>
      <c r="Y33" s="665"/>
      <c r="Z33" s="723">
        <v>3</v>
      </c>
      <c r="AA33" s="723"/>
      <c r="AB33" s="723"/>
      <c r="AC33" s="723"/>
      <c r="AD33" s="724" t="s">
        <v>126</v>
      </c>
      <c r="AE33" s="724"/>
      <c r="AF33" s="724"/>
      <c r="AG33" s="724"/>
      <c r="AH33" s="724"/>
      <c r="AI33" s="724"/>
      <c r="AJ33" s="724"/>
      <c r="AK33" s="724"/>
      <c r="AL33" s="666" t="s">
        <v>241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1971199</v>
      </c>
      <c r="CS33" s="662"/>
      <c r="CT33" s="662"/>
      <c r="CU33" s="662"/>
      <c r="CV33" s="662"/>
      <c r="CW33" s="662"/>
      <c r="CX33" s="662"/>
      <c r="CY33" s="663"/>
      <c r="CZ33" s="666">
        <v>46.3</v>
      </c>
      <c r="DA33" s="695"/>
      <c r="DB33" s="695"/>
      <c r="DC33" s="696"/>
      <c r="DD33" s="669">
        <v>1517158</v>
      </c>
      <c r="DE33" s="662"/>
      <c r="DF33" s="662"/>
      <c r="DG33" s="662"/>
      <c r="DH33" s="662"/>
      <c r="DI33" s="662"/>
      <c r="DJ33" s="662"/>
      <c r="DK33" s="663"/>
      <c r="DL33" s="669">
        <v>598077</v>
      </c>
      <c r="DM33" s="662"/>
      <c r="DN33" s="662"/>
      <c r="DO33" s="662"/>
      <c r="DP33" s="662"/>
      <c r="DQ33" s="662"/>
      <c r="DR33" s="662"/>
      <c r="DS33" s="662"/>
      <c r="DT33" s="662"/>
      <c r="DU33" s="662"/>
      <c r="DV33" s="663"/>
      <c r="DW33" s="666">
        <v>25.1</v>
      </c>
      <c r="DX33" s="695"/>
      <c r="DY33" s="695"/>
      <c r="DZ33" s="695"/>
      <c r="EA33" s="695"/>
      <c r="EB33" s="695"/>
      <c r="EC33" s="697"/>
    </row>
    <row r="34" spans="2:133" ht="11.25" customHeight="1" x14ac:dyDescent="0.2">
      <c r="B34" s="658" t="s">
        <v>318</v>
      </c>
      <c r="C34" s="659"/>
      <c r="D34" s="659"/>
      <c r="E34" s="659"/>
      <c r="F34" s="659"/>
      <c r="G34" s="659"/>
      <c r="H34" s="659"/>
      <c r="I34" s="659"/>
      <c r="J34" s="659"/>
      <c r="K34" s="659"/>
      <c r="L34" s="659"/>
      <c r="M34" s="659"/>
      <c r="N34" s="659"/>
      <c r="O34" s="659"/>
      <c r="P34" s="659"/>
      <c r="Q34" s="660"/>
      <c r="R34" s="661">
        <v>138900</v>
      </c>
      <c r="S34" s="664"/>
      <c r="T34" s="664"/>
      <c r="U34" s="664"/>
      <c r="V34" s="664"/>
      <c r="W34" s="664"/>
      <c r="X34" s="664"/>
      <c r="Y34" s="665"/>
      <c r="Z34" s="723">
        <v>3.2</v>
      </c>
      <c r="AA34" s="723"/>
      <c r="AB34" s="723"/>
      <c r="AC34" s="723"/>
      <c r="AD34" s="724">
        <v>799</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520144</v>
      </c>
      <c r="CS34" s="664"/>
      <c r="CT34" s="664"/>
      <c r="CU34" s="664"/>
      <c r="CV34" s="664"/>
      <c r="CW34" s="664"/>
      <c r="CX34" s="664"/>
      <c r="CY34" s="665"/>
      <c r="CZ34" s="666">
        <v>12.2</v>
      </c>
      <c r="DA34" s="695"/>
      <c r="DB34" s="695"/>
      <c r="DC34" s="696"/>
      <c r="DD34" s="669">
        <v>356923</v>
      </c>
      <c r="DE34" s="664"/>
      <c r="DF34" s="664"/>
      <c r="DG34" s="664"/>
      <c r="DH34" s="664"/>
      <c r="DI34" s="664"/>
      <c r="DJ34" s="664"/>
      <c r="DK34" s="665"/>
      <c r="DL34" s="669">
        <v>140024</v>
      </c>
      <c r="DM34" s="664"/>
      <c r="DN34" s="664"/>
      <c r="DO34" s="664"/>
      <c r="DP34" s="664"/>
      <c r="DQ34" s="664"/>
      <c r="DR34" s="664"/>
      <c r="DS34" s="664"/>
      <c r="DT34" s="664"/>
      <c r="DU34" s="664"/>
      <c r="DV34" s="665"/>
      <c r="DW34" s="666">
        <v>5.9</v>
      </c>
      <c r="DX34" s="695"/>
      <c r="DY34" s="695"/>
      <c r="DZ34" s="695"/>
      <c r="EA34" s="695"/>
      <c r="EB34" s="695"/>
      <c r="EC34" s="697"/>
    </row>
    <row r="35" spans="2:133" ht="11.25" customHeight="1" x14ac:dyDescent="0.2">
      <c r="B35" s="658" t="s">
        <v>322</v>
      </c>
      <c r="C35" s="659"/>
      <c r="D35" s="659"/>
      <c r="E35" s="659"/>
      <c r="F35" s="659"/>
      <c r="G35" s="659"/>
      <c r="H35" s="659"/>
      <c r="I35" s="659"/>
      <c r="J35" s="659"/>
      <c r="K35" s="659"/>
      <c r="L35" s="659"/>
      <c r="M35" s="659"/>
      <c r="N35" s="659"/>
      <c r="O35" s="659"/>
      <c r="P35" s="659"/>
      <c r="Q35" s="660"/>
      <c r="R35" s="661">
        <v>574157</v>
      </c>
      <c r="S35" s="664"/>
      <c r="T35" s="664"/>
      <c r="U35" s="664"/>
      <c r="V35" s="664"/>
      <c r="W35" s="664"/>
      <c r="X35" s="664"/>
      <c r="Y35" s="665"/>
      <c r="Z35" s="723">
        <v>13.1</v>
      </c>
      <c r="AA35" s="723"/>
      <c r="AB35" s="723"/>
      <c r="AC35" s="723"/>
      <c r="AD35" s="724" t="s">
        <v>136</v>
      </c>
      <c r="AE35" s="724"/>
      <c r="AF35" s="724"/>
      <c r="AG35" s="724"/>
      <c r="AH35" s="724"/>
      <c r="AI35" s="724"/>
      <c r="AJ35" s="724"/>
      <c r="AK35" s="724"/>
      <c r="AL35" s="666" t="s">
        <v>241</v>
      </c>
      <c r="AM35" s="667"/>
      <c r="AN35" s="667"/>
      <c r="AO35" s="725"/>
      <c r="AP35" s="234"/>
      <c r="AQ35" s="729" t="s">
        <v>323</v>
      </c>
      <c r="AR35" s="730"/>
      <c r="AS35" s="730"/>
      <c r="AT35" s="730"/>
      <c r="AU35" s="730"/>
      <c r="AV35" s="730"/>
      <c r="AW35" s="730"/>
      <c r="AX35" s="730"/>
      <c r="AY35" s="731"/>
      <c r="AZ35" s="726">
        <v>564979</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15783</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83914</v>
      </c>
      <c r="CS35" s="662"/>
      <c r="CT35" s="662"/>
      <c r="CU35" s="662"/>
      <c r="CV35" s="662"/>
      <c r="CW35" s="662"/>
      <c r="CX35" s="662"/>
      <c r="CY35" s="663"/>
      <c r="CZ35" s="666">
        <v>2</v>
      </c>
      <c r="DA35" s="695"/>
      <c r="DB35" s="695"/>
      <c r="DC35" s="696"/>
      <c r="DD35" s="669">
        <v>74325</v>
      </c>
      <c r="DE35" s="662"/>
      <c r="DF35" s="662"/>
      <c r="DG35" s="662"/>
      <c r="DH35" s="662"/>
      <c r="DI35" s="662"/>
      <c r="DJ35" s="662"/>
      <c r="DK35" s="663"/>
      <c r="DL35" s="669">
        <v>71831</v>
      </c>
      <c r="DM35" s="662"/>
      <c r="DN35" s="662"/>
      <c r="DO35" s="662"/>
      <c r="DP35" s="662"/>
      <c r="DQ35" s="662"/>
      <c r="DR35" s="662"/>
      <c r="DS35" s="662"/>
      <c r="DT35" s="662"/>
      <c r="DU35" s="662"/>
      <c r="DV35" s="663"/>
      <c r="DW35" s="666">
        <v>3</v>
      </c>
      <c r="DX35" s="695"/>
      <c r="DY35" s="695"/>
      <c r="DZ35" s="695"/>
      <c r="EA35" s="695"/>
      <c r="EB35" s="695"/>
      <c r="EC35" s="697"/>
    </row>
    <row r="36" spans="2:133" ht="11.25" customHeight="1" x14ac:dyDescent="0.2">
      <c r="B36" s="658" t="s">
        <v>326</v>
      </c>
      <c r="C36" s="659"/>
      <c r="D36" s="659"/>
      <c r="E36" s="659"/>
      <c r="F36" s="659"/>
      <c r="G36" s="659"/>
      <c r="H36" s="659"/>
      <c r="I36" s="659"/>
      <c r="J36" s="659"/>
      <c r="K36" s="659"/>
      <c r="L36" s="659"/>
      <c r="M36" s="659"/>
      <c r="N36" s="659"/>
      <c r="O36" s="659"/>
      <c r="P36" s="659"/>
      <c r="Q36" s="660"/>
      <c r="R36" s="661" t="s">
        <v>126</v>
      </c>
      <c r="S36" s="664"/>
      <c r="T36" s="664"/>
      <c r="U36" s="664"/>
      <c r="V36" s="664"/>
      <c r="W36" s="664"/>
      <c r="X36" s="664"/>
      <c r="Y36" s="665"/>
      <c r="Z36" s="723" t="s">
        <v>136</v>
      </c>
      <c r="AA36" s="723"/>
      <c r="AB36" s="723"/>
      <c r="AC36" s="723"/>
      <c r="AD36" s="724" t="s">
        <v>126</v>
      </c>
      <c r="AE36" s="724"/>
      <c r="AF36" s="724"/>
      <c r="AG36" s="724"/>
      <c r="AH36" s="724"/>
      <c r="AI36" s="724"/>
      <c r="AJ36" s="724"/>
      <c r="AK36" s="724"/>
      <c r="AL36" s="666" t="s">
        <v>241</v>
      </c>
      <c r="AM36" s="667"/>
      <c r="AN36" s="667"/>
      <c r="AO36" s="725"/>
      <c r="AQ36" s="698" t="s">
        <v>327</v>
      </c>
      <c r="AR36" s="699"/>
      <c r="AS36" s="699"/>
      <c r="AT36" s="699"/>
      <c r="AU36" s="699"/>
      <c r="AV36" s="699"/>
      <c r="AW36" s="699"/>
      <c r="AX36" s="699"/>
      <c r="AY36" s="700"/>
      <c r="AZ36" s="661">
        <v>185834</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10656</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527980</v>
      </c>
      <c r="CS36" s="664"/>
      <c r="CT36" s="664"/>
      <c r="CU36" s="664"/>
      <c r="CV36" s="664"/>
      <c r="CW36" s="664"/>
      <c r="CX36" s="664"/>
      <c r="CY36" s="665"/>
      <c r="CZ36" s="666">
        <v>12.4</v>
      </c>
      <c r="DA36" s="695"/>
      <c r="DB36" s="695"/>
      <c r="DC36" s="696"/>
      <c r="DD36" s="669">
        <v>424198</v>
      </c>
      <c r="DE36" s="664"/>
      <c r="DF36" s="664"/>
      <c r="DG36" s="664"/>
      <c r="DH36" s="664"/>
      <c r="DI36" s="664"/>
      <c r="DJ36" s="664"/>
      <c r="DK36" s="665"/>
      <c r="DL36" s="669">
        <v>212889</v>
      </c>
      <c r="DM36" s="664"/>
      <c r="DN36" s="664"/>
      <c r="DO36" s="664"/>
      <c r="DP36" s="664"/>
      <c r="DQ36" s="664"/>
      <c r="DR36" s="664"/>
      <c r="DS36" s="664"/>
      <c r="DT36" s="664"/>
      <c r="DU36" s="664"/>
      <c r="DV36" s="665"/>
      <c r="DW36" s="666">
        <v>8.9</v>
      </c>
      <c r="DX36" s="695"/>
      <c r="DY36" s="695"/>
      <c r="DZ36" s="695"/>
      <c r="EA36" s="695"/>
      <c r="EB36" s="695"/>
      <c r="EC36" s="697"/>
    </row>
    <row r="37" spans="2:133" ht="11.25" customHeight="1" x14ac:dyDescent="0.2">
      <c r="B37" s="658" t="s">
        <v>330</v>
      </c>
      <c r="C37" s="659"/>
      <c r="D37" s="659"/>
      <c r="E37" s="659"/>
      <c r="F37" s="659"/>
      <c r="G37" s="659"/>
      <c r="H37" s="659"/>
      <c r="I37" s="659"/>
      <c r="J37" s="659"/>
      <c r="K37" s="659"/>
      <c r="L37" s="659"/>
      <c r="M37" s="659"/>
      <c r="N37" s="659"/>
      <c r="O37" s="659"/>
      <c r="P37" s="659"/>
      <c r="Q37" s="660"/>
      <c r="R37" s="661">
        <v>87357</v>
      </c>
      <c r="S37" s="664"/>
      <c r="T37" s="664"/>
      <c r="U37" s="664"/>
      <c r="V37" s="664"/>
      <c r="W37" s="664"/>
      <c r="X37" s="664"/>
      <c r="Y37" s="665"/>
      <c r="Z37" s="723">
        <v>2</v>
      </c>
      <c r="AA37" s="723"/>
      <c r="AB37" s="723"/>
      <c r="AC37" s="723"/>
      <c r="AD37" s="724" t="s">
        <v>126</v>
      </c>
      <c r="AE37" s="724"/>
      <c r="AF37" s="724"/>
      <c r="AG37" s="724"/>
      <c r="AH37" s="724"/>
      <c r="AI37" s="724"/>
      <c r="AJ37" s="724"/>
      <c r="AK37" s="724"/>
      <c r="AL37" s="666" t="s">
        <v>126</v>
      </c>
      <c r="AM37" s="667"/>
      <c r="AN37" s="667"/>
      <c r="AO37" s="725"/>
      <c r="AQ37" s="698" t="s">
        <v>331</v>
      </c>
      <c r="AR37" s="699"/>
      <c r="AS37" s="699"/>
      <c r="AT37" s="699"/>
      <c r="AU37" s="699"/>
      <c r="AV37" s="699"/>
      <c r="AW37" s="699"/>
      <c r="AX37" s="699"/>
      <c r="AY37" s="700"/>
      <c r="AZ37" s="661">
        <v>109333</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547</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202690</v>
      </c>
      <c r="CS37" s="662"/>
      <c r="CT37" s="662"/>
      <c r="CU37" s="662"/>
      <c r="CV37" s="662"/>
      <c r="CW37" s="662"/>
      <c r="CX37" s="662"/>
      <c r="CY37" s="663"/>
      <c r="CZ37" s="666">
        <v>4.8</v>
      </c>
      <c r="DA37" s="695"/>
      <c r="DB37" s="695"/>
      <c r="DC37" s="696"/>
      <c r="DD37" s="669">
        <v>202690</v>
      </c>
      <c r="DE37" s="662"/>
      <c r="DF37" s="662"/>
      <c r="DG37" s="662"/>
      <c r="DH37" s="662"/>
      <c r="DI37" s="662"/>
      <c r="DJ37" s="662"/>
      <c r="DK37" s="663"/>
      <c r="DL37" s="669">
        <v>189754</v>
      </c>
      <c r="DM37" s="662"/>
      <c r="DN37" s="662"/>
      <c r="DO37" s="662"/>
      <c r="DP37" s="662"/>
      <c r="DQ37" s="662"/>
      <c r="DR37" s="662"/>
      <c r="DS37" s="662"/>
      <c r="DT37" s="662"/>
      <c r="DU37" s="662"/>
      <c r="DV37" s="663"/>
      <c r="DW37" s="666">
        <v>8</v>
      </c>
      <c r="DX37" s="695"/>
      <c r="DY37" s="695"/>
      <c r="DZ37" s="695"/>
      <c r="EA37" s="695"/>
      <c r="EB37" s="695"/>
      <c r="EC37" s="697"/>
    </row>
    <row r="38" spans="2:133" ht="11.25" customHeight="1" x14ac:dyDescent="0.2">
      <c r="B38" s="673" t="s">
        <v>334</v>
      </c>
      <c r="C38" s="674"/>
      <c r="D38" s="674"/>
      <c r="E38" s="674"/>
      <c r="F38" s="674"/>
      <c r="G38" s="674"/>
      <c r="H38" s="674"/>
      <c r="I38" s="674"/>
      <c r="J38" s="674"/>
      <c r="K38" s="674"/>
      <c r="L38" s="674"/>
      <c r="M38" s="674"/>
      <c r="N38" s="674"/>
      <c r="O38" s="674"/>
      <c r="P38" s="674"/>
      <c r="Q38" s="675"/>
      <c r="R38" s="676">
        <v>4382709</v>
      </c>
      <c r="S38" s="713"/>
      <c r="T38" s="713"/>
      <c r="U38" s="713"/>
      <c r="V38" s="713"/>
      <c r="W38" s="713"/>
      <c r="X38" s="713"/>
      <c r="Y38" s="718"/>
      <c r="Z38" s="719">
        <v>100</v>
      </c>
      <c r="AA38" s="719"/>
      <c r="AB38" s="719"/>
      <c r="AC38" s="719"/>
      <c r="AD38" s="720">
        <v>2293711</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20443</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852</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379145</v>
      </c>
      <c r="CS38" s="664"/>
      <c r="CT38" s="664"/>
      <c r="CU38" s="664"/>
      <c r="CV38" s="664"/>
      <c r="CW38" s="664"/>
      <c r="CX38" s="664"/>
      <c r="CY38" s="665"/>
      <c r="CZ38" s="666">
        <v>8.9</v>
      </c>
      <c r="DA38" s="695"/>
      <c r="DB38" s="695"/>
      <c r="DC38" s="696"/>
      <c r="DD38" s="669">
        <v>341598</v>
      </c>
      <c r="DE38" s="664"/>
      <c r="DF38" s="664"/>
      <c r="DG38" s="664"/>
      <c r="DH38" s="664"/>
      <c r="DI38" s="664"/>
      <c r="DJ38" s="664"/>
      <c r="DK38" s="665"/>
      <c r="DL38" s="669">
        <v>173333</v>
      </c>
      <c r="DM38" s="664"/>
      <c r="DN38" s="664"/>
      <c r="DO38" s="664"/>
      <c r="DP38" s="664"/>
      <c r="DQ38" s="664"/>
      <c r="DR38" s="664"/>
      <c r="DS38" s="664"/>
      <c r="DT38" s="664"/>
      <c r="DU38" s="664"/>
      <c r="DV38" s="665"/>
      <c r="DW38" s="666">
        <v>7.3</v>
      </c>
      <c r="DX38" s="695"/>
      <c r="DY38" s="695"/>
      <c r="DZ38" s="695"/>
      <c r="EA38" s="695"/>
      <c r="EB38" s="695"/>
      <c r="EC38" s="697"/>
    </row>
    <row r="39" spans="2:133" ht="11.25" customHeight="1" x14ac:dyDescent="0.2">
      <c r="AQ39" s="698" t="s">
        <v>338</v>
      </c>
      <c r="AR39" s="699"/>
      <c r="AS39" s="699"/>
      <c r="AT39" s="699"/>
      <c r="AU39" s="699"/>
      <c r="AV39" s="699"/>
      <c r="AW39" s="699"/>
      <c r="AX39" s="699"/>
      <c r="AY39" s="700"/>
      <c r="AZ39" s="661">
        <v>2461</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100</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416899</v>
      </c>
      <c r="CS39" s="662"/>
      <c r="CT39" s="662"/>
      <c r="CU39" s="662"/>
      <c r="CV39" s="662"/>
      <c r="CW39" s="662"/>
      <c r="CX39" s="662"/>
      <c r="CY39" s="663"/>
      <c r="CZ39" s="666">
        <v>9.8000000000000007</v>
      </c>
      <c r="DA39" s="695"/>
      <c r="DB39" s="695"/>
      <c r="DC39" s="696"/>
      <c r="DD39" s="669">
        <v>306997</v>
      </c>
      <c r="DE39" s="662"/>
      <c r="DF39" s="662"/>
      <c r="DG39" s="662"/>
      <c r="DH39" s="662"/>
      <c r="DI39" s="662"/>
      <c r="DJ39" s="662"/>
      <c r="DK39" s="663"/>
      <c r="DL39" s="669" t="s">
        <v>241</v>
      </c>
      <c r="DM39" s="662"/>
      <c r="DN39" s="662"/>
      <c r="DO39" s="662"/>
      <c r="DP39" s="662"/>
      <c r="DQ39" s="662"/>
      <c r="DR39" s="662"/>
      <c r="DS39" s="662"/>
      <c r="DT39" s="662"/>
      <c r="DU39" s="662"/>
      <c r="DV39" s="663"/>
      <c r="DW39" s="666" t="s">
        <v>136</v>
      </c>
      <c r="DX39" s="695"/>
      <c r="DY39" s="695"/>
      <c r="DZ39" s="695"/>
      <c r="EA39" s="695"/>
      <c r="EB39" s="695"/>
      <c r="EC39" s="697"/>
    </row>
    <row r="40" spans="2:133" ht="11.25" customHeight="1" x14ac:dyDescent="0.2">
      <c r="AQ40" s="698" t="s">
        <v>342</v>
      </c>
      <c r="AR40" s="699"/>
      <c r="AS40" s="699"/>
      <c r="AT40" s="699"/>
      <c r="AU40" s="699"/>
      <c r="AV40" s="699"/>
      <c r="AW40" s="699"/>
      <c r="AX40" s="699"/>
      <c r="AY40" s="700"/>
      <c r="AZ40" s="661">
        <v>50976</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241</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43117</v>
      </c>
      <c r="CS40" s="664"/>
      <c r="CT40" s="664"/>
      <c r="CU40" s="664"/>
      <c r="CV40" s="664"/>
      <c r="CW40" s="664"/>
      <c r="CX40" s="664"/>
      <c r="CY40" s="665"/>
      <c r="CZ40" s="666">
        <v>1</v>
      </c>
      <c r="DA40" s="695"/>
      <c r="DB40" s="695"/>
      <c r="DC40" s="696"/>
      <c r="DD40" s="669">
        <v>13117</v>
      </c>
      <c r="DE40" s="664"/>
      <c r="DF40" s="664"/>
      <c r="DG40" s="664"/>
      <c r="DH40" s="664"/>
      <c r="DI40" s="664"/>
      <c r="DJ40" s="664"/>
      <c r="DK40" s="665"/>
      <c r="DL40" s="669" t="s">
        <v>241</v>
      </c>
      <c r="DM40" s="664"/>
      <c r="DN40" s="664"/>
      <c r="DO40" s="664"/>
      <c r="DP40" s="664"/>
      <c r="DQ40" s="664"/>
      <c r="DR40" s="664"/>
      <c r="DS40" s="664"/>
      <c r="DT40" s="664"/>
      <c r="DU40" s="664"/>
      <c r="DV40" s="665"/>
      <c r="DW40" s="666" t="s">
        <v>126</v>
      </c>
      <c r="DX40" s="695"/>
      <c r="DY40" s="695"/>
      <c r="DZ40" s="695"/>
      <c r="EA40" s="695"/>
      <c r="EB40" s="695"/>
      <c r="EC40" s="697"/>
    </row>
    <row r="41" spans="2:133" ht="11.25" customHeight="1" x14ac:dyDescent="0.2">
      <c r="AQ41" s="710" t="s">
        <v>345</v>
      </c>
      <c r="AR41" s="711"/>
      <c r="AS41" s="711"/>
      <c r="AT41" s="711"/>
      <c r="AU41" s="711"/>
      <c r="AV41" s="711"/>
      <c r="AW41" s="711"/>
      <c r="AX41" s="711"/>
      <c r="AY41" s="712"/>
      <c r="AZ41" s="676">
        <v>195932</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404</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136</v>
      </c>
      <c r="CS41" s="662"/>
      <c r="CT41" s="662"/>
      <c r="CU41" s="662"/>
      <c r="CV41" s="662"/>
      <c r="CW41" s="662"/>
      <c r="CX41" s="662"/>
      <c r="CY41" s="663"/>
      <c r="CZ41" s="666" t="s">
        <v>241</v>
      </c>
      <c r="DA41" s="695"/>
      <c r="DB41" s="695"/>
      <c r="DC41" s="696"/>
      <c r="DD41" s="669" t="s">
        <v>126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1001679</v>
      </c>
      <c r="CS42" s="664"/>
      <c r="CT42" s="664"/>
      <c r="CU42" s="664"/>
      <c r="CV42" s="664"/>
      <c r="CW42" s="664"/>
      <c r="CX42" s="664"/>
      <c r="CY42" s="665"/>
      <c r="CZ42" s="666">
        <v>23.5</v>
      </c>
      <c r="DA42" s="667"/>
      <c r="DB42" s="667"/>
      <c r="DC42" s="668"/>
      <c r="DD42" s="669">
        <v>138829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13931</v>
      </c>
      <c r="CS43" s="662"/>
      <c r="CT43" s="662"/>
      <c r="CU43" s="662"/>
      <c r="CV43" s="662"/>
      <c r="CW43" s="662"/>
      <c r="CX43" s="662"/>
      <c r="CY43" s="663"/>
      <c r="CZ43" s="666">
        <v>0.3</v>
      </c>
      <c r="DA43" s="695"/>
      <c r="DB43" s="695"/>
      <c r="DC43" s="696"/>
      <c r="DD43" s="669">
        <v>4421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352</v>
      </c>
      <c r="CD44" s="689" t="s">
        <v>303</v>
      </c>
      <c r="CE44" s="690"/>
      <c r="CF44" s="658" t="s">
        <v>353</v>
      </c>
      <c r="CG44" s="659"/>
      <c r="CH44" s="659"/>
      <c r="CI44" s="659"/>
      <c r="CJ44" s="659"/>
      <c r="CK44" s="659"/>
      <c r="CL44" s="659"/>
      <c r="CM44" s="659"/>
      <c r="CN44" s="659"/>
      <c r="CO44" s="659"/>
      <c r="CP44" s="659"/>
      <c r="CQ44" s="660"/>
      <c r="CR44" s="661">
        <v>1001679</v>
      </c>
      <c r="CS44" s="664"/>
      <c r="CT44" s="664"/>
      <c r="CU44" s="664"/>
      <c r="CV44" s="664"/>
      <c r="CW44" s="664"/>
      <c r="CX44" s="664"/>
      <c r="CY44" s="665"/>
      <c r="CZ44" s="666">
        <v>23.5</v>
      </c>
      <c r="DA44" s="667"/>
      <c r="DB44" s="667"/>
      <c r="DC44" s="668"/>
      <c r="DD44" s="669">
        <v>138829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354</v>
      </c>
      <c r="CG45" s="659"/>
      <c r="CH45" s="659"/>
      <c r="CI45" s="659"/>
      <c r="CJ45" s="659"/>
      <c r="CK45" s="659"/>
      <c r="CL45" s="659"/>
      <c r="CM45" s="659"/>
      <c r="CN45" s="659"/>
      <c r="CO45" s="659"/>
      <c r="CP45" s="659"/>
      <c r="CQ45" s="660"/>
      <c r="CR45" s="661">
        <v>765286</v>
      </c>
      <c r="CS45" s="662"/>
      <c r="CT45" s="662"/>
      <c r="CU45" s="662"/>
      <c r="CV45" s="662"/>
      <c r="CW45" s="662"/>
      <c r="CX45" s="662"/>
      <c r="CY45" s="663"/>
      <c r="CZ45" s="666">
        <v>18</v>
      </c>
      <c r="DA45" s="695"/>
      <c r="DB45" s="695"/>
      <c r="DC45" s="696"/>
      <c r="DD45" s="669">
        <v>69343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355</v>
      </c>
      <c r="CG46" s="659"/>
      <c r="CH46" s="659"/>
      <c r="CI46" s="659"/>
      <c r="CJ46" s="659"/>
      <c r="CK46" s="659"/>
      <c r="CL46" s="659"/>
      <c r="CM46" s="659"/>
      <c r="CN46" s="659"/>
      <c r="CO46" s="659"/>
      <c r="CP46" s="659"/>
      <c r="CQ46" s="660"/>
      <c r="CR46" s="661">
        <v>236393</v>
      </c>
      <c r="CS46" s="664"/>
      <c r="CT46" s="664"/>
      <c r="CU46" s="664"/>
      <c r="CV46" s="664"/>
      <c r="CW46" s="664"/>
      <c r="CX46" s="664"/>
      <c r="CY46" s="665"/>
      <c r="CZ46" s="666">
        <v>5.5</v>
      </c>
      <c r="DA46" s="667"/>
      <c r="DB46" s="667"/>
      <c r="DC46" s="668"/>
      <c r="DD46" s="669">
        <v>69486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356</v>
      </c>
      <c r="CG47" s="659"/>
      <c r="CH47" s="659"/>
      <c r="CI47" s="659"/>
      <c r="CJ47" s="659"/>
      <c r="CK47" s="659"/>
      <c r="CL47" s="659"/>
      <c r="CM47" s="659"/>
      <c r="CN47" s="659"/>
      <c r="CO47" s="659"/>
      <c r="CP47" s="659"/>
      <c r="CQ47" s="660"/>
      <c r="CR47" s="661" t="s">
        <v>136</v>
      </c>
      <c r="CS47" s="662"/>
      <c r="CT47" s="662"/>
      <c r="CU47" s="662"/>
      <c r="CV47" s="662"/>
      <c r="CW47" s="662"/>
      <c r="CX47" s="662"/>
      <c r="CY47" s="663"/>
      <c r="CZ47" s="666" t="s">
        <v>126</v>
      </c>
      <c r="DA47" s="695"/>
      <c r="DB47" s="695"/>
      <c r="DC47" s="696"/>
      <c r="DD47" s="669" t="s">
        <v>136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357</v>
      </c>
      <c r="CG48" s="659"/>
      <c r="CH48" s="659"/>
      <c r="CI48" s="659"/>
      <c r="CJ48" s="659"/>
      <c r="CK48" s="659"/>
      <c r="CL48" s="659"/>
      <c r="CM48" s="659"/>
      <c r="CN48" s="659"/>
      <c r="CO48" s="659"/>
      <c r="CP48" s="659"/>
      <c r="CQ48" s="660"/>
      <c r="CR48" s="661" t="s">
        <v>241</v>
      </c>
      <c r="CS48" s="664"/>
      <c r="CT48" s="664"/>
      <c r="CU48" s="664"/>
      <c r="CV48" s="664"/>
      <c r="CW48" s="664"/>
      <c r="CX48" s="664"/>
      <c r="CY48" s="665"/>
      <c r="CZ48" s="666" t="s">
        <v>241</v>
      </c>
      <c r="DA48" s="667"/>
      <c r="DB48" s="667"/>
      <c r="DC48" s="668"/>
      <c r="DD48" s="669" t="s">
        <v>241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358</v>
      </c>
      <c r="CE49" s="674"/>
      <c r="CF49" s="674"/>
      <c r="CG49" s="674"/>
      <c r="CH49" s="674"/>
      <c r="CI49" s="674"/>
      <c r="CJ49" s="674"/>
      <c r="CK49" s="674"/>
      <c r="CL49" s="674"/>
      <c r="CM49" s="674"/>
      <c r="CN49" s="674"/>
      <c r="CO49" s="674"/>
      <c r="CP49" s="674"/>
      <c r="CQ49" s="675"/>
      <c r="CR49" s="676">
        <v>4261518</v>
      </c>
      <c r="CS49" s="677"/>
      <c r="CT49" s="677"/>
      <c r="CU49" s="677"/>
      <c r="CV49" s="677"/>
      <c r="CW49" s="677"/>
      <c r="CX49" s="677"/>
      <c r="CY49" s="678"/>
      <c r="CZ49" s="679">
        <v>100</v>
      </c>
      <c r="DA49" s="680"/>
      <c r="DB49" s="680"/>
      <c r="DC49" s="681"/>
      <c r="DD49" s="682">
        <v>2730981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xQINHdmmY/v1i2ljdVO0bicB9E57PjLcso9yLLruO1YD5Hegwh2coSnnrtgivLKpF8oaxR/5O6fhPdSCv4lsaA==" saltValue="j9r4yIjzcF7ob9D2io/R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381</v>
      </c>
      <c r="C7" s="1140"/>
      <c r="D7" s="1140"/>
      <c r="E7" s="1140"/>
      <c r="F7" s="1140"/>
      <c r="G7" s="1140"/>
      <c r="H7" s="1140"/>
      <c r="I7" s="1140"/>
      <c r="J7" s="1140"/>
      <c r="K7" s="1140"/>
      <c r="L7" s="1140"/>
      <c r="M7" s="1140"/>
      <c r="N7" s="1140"/>
      <c r="O7" s="1140"/>
      <c r="P7" s="1141"/>
      <c r="Q7" s="1193">
        <v>4383</v>
      </c>
      <c r="R7" s="1194"/>
      <c r="S7" s="1194"/>
      <c r="T7" s="1194"/>
      <c r="U7" s="1194"/>
      <c r="V7" s="1194">
        <v>4262</v>
      </c>
      <c r="W7" s="1194"/>
      <c r="X7" s="1194"/>
      <c r="Y7" s="1194"/>
      <c r="Z7" s="1194"/>
      <c r="AA7" s="1194">
        <v>121</v>
      </c>
      <c r="AB7" s="1194"/>
      <c r="AC7" s="1194"/>
      <c r="AD7" s="1194"/>
      <c r="AE7" s="1195"/>
      <c r="AF7" s="1196">
        <v>121</v>
      </c>
      <c r="AG7" s="1197"/>
      <c r="AH7" s="1197"/>
      <c r="AI7" s="1197"/>
      <c r="AJ7" s="1198"/>
      <c r="AK7" s="1180">
        <v>192</v>
      </c>
      <c r="AL7" s="1181"/>
      <c r="AM7" s="1181"/>
      <c r="AN7" s="1181"/>
      <c r="AO7" s="1181"/>
      <c r="AP7" s="1181">
        <v>3536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579</v>
      </c>
      <c r="BT7" s="1185"/>
      <c r="BU7" s="1185"/>
      <c r="BV7" s="1185"/>
      <c r="BW7" s="1185"/>
      <c r="BX7" s="1185"/>
      <c r="BY7" s="1185"/>
      <c r="BZ7" s="1185"/>
      <c r="CA7" s="1185"/>
      <c r="CB7" s="1185"/>
      <c r="CC7" s="1185"/>
      <c r="CD7" s="1185"/>
      <c r="CE7" s="1185"/>
      <c r="CF7" s="1185"/>
      <c r="CG7" s="1186"/>
      <c r="CH7" s="1177">
        <v>5</v>
      </c>
      <c r="CI7" s="1178"/>
      <c r="CJ7" s="1178"/>
      <c r="CK7" s="1178"/>
      <c r="CL7" s="1179"/>
      <c r="CM7" s="1177">
        <v>60</v>
      </c>
      <c r="CN7" s="1178"/>
      <c r="CO7" s="1178"/>
      <c r="CP7" s="1178"/>
      <c r="CQ7" s="1179"/>
      <c r="CR7" s="1177">
        <v>6</v>
      </c>
      <c r="CS7" s="1178"/>
      <c r="CT7" s="1178"/>
      <c r="CU7" s="1178"/>
      <c r="CV7" s="1179"/>
      <c r="CW7" s="1177" t="s">
        <v>585</v>
      </c>
      <c r="CX7" s="1178"/>
      <c r="CY7" s="1178"/>
      <c r="CZ7" s="1178"/>
      <c r="DA7" s="1179"/>
      <c r="DB7" s="1177" t="s">
        <v>586</v>
      </c>
      <c r="DC7" s="1178"/>
      <c r="DD7" s="1178"/>
      <c r="DE7" s="1178"/>
      <c r="DF7" s="1179"/>
      <c r="DG7" s="1177" t="s">
        <v>574</v>
      </c>
      <c r="DH7" s="1178"/>
      <c r="DI7" s="1178"/>
      <c r="DJ7" s="1178"/>
      <c r="DK7" s="1179"/>
      <c r="DL7" s="1177" t="s">
        <v>572</v>
      </c>
      <c r="DM7" s="1178"/>
      <c r="DN7" s="1178"/>
      <c r="DO7" s="1178"/>
      <c r="DP7" s="1179"/>
      <c r="DQ7" s="1177" t="s">
        <v>572</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580</v>
      </c>
      <c r="BT8" s="1104"/>
      <c r="BU8" s="1104"/>
      <c r="BV8" s="1104"/>
      <c r="BW8" s="1104"/>
      <c r="BX8" s="1104"/>
      <c r="BY8" s="1104"/>
      <c r="BZ8" s="1104"/>
      <c r="CA8" s="1104"/>
      <c r="CB8" s="1104"/>
      <c r="CC8" s="1104"/>
      <c r="CD8" s="1104"/>
      <c r="CE8" s="1104"/>
      <c r="CF8" s="1104"/>
      <c r="CG8" s="1105"/>
      <c r="CH8" s="1078">
        <v>1</v>
      </c>
      <c r="CI8" s="1079"/>
      <c r="CJ8" s="1079"/>
      <c r="CK8" s="1079"/>
      <c r="CL8" s="1080"/>
      <c r="CM8" s="1078">
        <v>5</v>
      </c>
      <c r="CN8" s="1079"/>
      <c r="CO8" s="1079"/>
      <c r="CP8" s="1079"/>
      <c r="CQ8" s="1080"/>
      <c r="CR8" s="1078">
        <v>1</v>
      </c>
      <c r="CS8" s="1079"/>
      <c r="CT8" s="1079"/>
      <c r="CU8" s="1079"/>
      <c r="CV8" s="1080"/>
      <c r="CW8" s="1078" t="s">
        <v>574</v>
      </c>
      <c r="CX8" s="1079"/>
      <c r="CY8" s="1079"/>
      <c r="CZ8" s="1079"/>
      <c r="DA8" s="1080"/>
      <c r="DB8" s="1078" t="s">
        <v>587</v>
      </c>
      <c r="DC8" s="1079"/>
      <c r="DD8" s="1079"/>
      <c r="DE8" s="1079"/>
      <c r="DF8" s="1080"/>
      <c r="DG8" s="1078" t="s">
        <v>572</v>
      </c>
      <c r="DH8" s="1079"/>
      <c r="DI8" s="1079"/>
      <c r="DJ8" s="1079"/>
      <c r="DK8" s="1080"/>
      <c r="DL8" s="1078" t="s">
        <v>572</v>
      </c>
      <c r="DM8" s="1079"/>
      <c r="DN8" s="1079"/>
      <c r="DO8" s="1079"/>
      <c r="DP8" s="1080"/>
      <c r="DQ8" s="1078" t="s">
        <v>572</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383</v>
      </c>
      <c r="B23" s="1033" t="s">
        <v>384</v>
      </c>
      <c r="C23" s="1034"/>
      <c r="D23" s="1034"/>
      <c r="E23" s="1034"/>
      <c r="F23" s="1034"/>
      <c r="G23" s="1034"/>
      <c r="H23" s="1034"/>
      <c r="I23" s="1034"/>
      <c r="J23" s="1034"/>
      <c r="K23" s="1034"/>
      <c r="L23" s="1034"/>
      <c r="M23" s="1034"/>
      <c r="N23" s="1034"/>
      <c r="O23" s="1034"/>
      <c r="P23" s="1035"/>
      <c r="Q23" s="1157">
        <v>4383</v>
      </c>
      <c r="R23" s="1158"/>
      <c r="S23" s="1158"/>
      <c r="T23" s="1158"/>
      <c r="U23" s="1158"/>
      <c r="V23" s="1158">
        <v>4262</v>
      </c>
      <c r="W23" s="1158"/>
      <c r="X23" s="1158"/>
      <c r="Y23" s="1158"/>
      <c r="Z23" s="1158"/>
      <c r="AA23" s="1158">
        <v>121</v>
      </c>
      <c r="AB23" s="1158"/>
      <c r="AC23" s="1158"/>
      <c r="AD23" s="1158"/>
      <c r="AE23" s="1159"/>
      <c r="AF23" s="1160">
        <v>121</v>
      </c>
      <c r="AG23" s="1158"/>
      <c r="AH23" s="1158"/>
      <c r="AI23" s="1158"/>
      <c r="AJ23" s="1161"/>
      <c r="AK23" s="1162"/>
      <c r="AL23" s="1163"/>
      <c r="AM23" s="1163"/>
      <c r="AN23" s="1163"/>
      <c r="AO23" s="1163"/>
      <c r="AP23" s="1158">
        <v>3536</v>
      </c>
      <c r="AQ23" s="1158"/>
      <c r="AR23" s="1158"/>
      <c r="AS23" s="1158"/>
      <c r="AT23" s="1158"/>
      <c r="AU23" s="1164"/>
      <c r="AV23" s="1164"/>
      <c r="AW23" s="1164"/>
      <c r="AX23" s="1164"/>
      <c r="AY23" s="1165"/>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364</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396</v>
      </c>
      <c r="C28" s="1140"/>
      <c r="D28" s="1140"/>
      <c r="E28" s="1140"/>
      <c r="F28" s="1140"/>
      <c r="G28" s="1140"/>
      <c r="H28" s="1140"/>
      <c r="I28" s="1140"/>
      <c r="J28" s="1140"/>
      <c r="K28" s="1140"/>
      <c r="L28" s="1140"/>
      <c r="M28" s="1140"/>
      <c r="N28" s="1140"/>
      <c r="O28" s="1140"/>
      <c r="P28" s="1141"/>
      <c r="Q28" s="1142">
        <v>571</v>
      </c>
      <c r="R28" s="1143"/>
      <c r="S28" s="1143"/>
      <c r="T28" s="1143"/>
      <c r="U28" s="1143"/>
      <c r="V28" s="1143">
        <v>555</v>
      </c>
      <c r="W28" s="1143"/>
      <c r="X28" s="1143"/>
      <c r="Y28" s="1143"/>
      <c r="Z28" s="1143"/>
      <c r="AA28" s="1143">
        <v>16</v>
      </c>
      <c r="AB28" s="1143"/>
      <c r="AC28" s="1143"/>
      <c r="AD28" s="1143"/>
      <c r="AE28" s="1144"/>
      <c r="AF28" s="1145">
        <v>16</v>
      </c>
      <c r="AG28" s="1143"/>
      <c r="AH28" s="1143"/>
      <c r="AI28" s="1143"/>
      <c r="AJ28" s="1146"/>
      <c r="AK28" s="1147">
        <v>51</v>
      </c>
      <c r="AL28" s="1135"/>
      <c r="AM28" s="1135"/>
      <c r="AN28" s="1135"/>
      <c r="AO28" s="1135"/>
      <c r="AP28" s="1135" t="s">
        <v>568</v>
      </c>
      <c r="AQ28" s="1135"/>
      <c r="AR28" s="1135"/>
      <c r="AS28" s="1135"/>
      <c r="AT28" s="1135"/>
      <c r="AU28" s="1135" t="s">
        <v>569</v>
      </c>
      <c r="AV28" s="1135"/>
      <c r="AW28" s="1135"/>
      <c r="AX28" s="1135"/>
      <c r="AY28" s="1135"/>
      <c r="AZ28" s="1136" t="s">
        <v>570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397</v>
      </c>
      <c r="C29" s="1127"/>
      <c r="D29" s="1127"/>
      <c r="E29" s="1127"/>
      <c r="F29" s="1127"/>
      <c r="G29" s="1127"/>
      <c r="H29" s="1127"/>
      <c r="I29" s="1127"/>
      <c r="J29" s="1127"/>
      <c r="K29" s="1127"/>
      <c r="L29" s="1127"/>
      <c r="M29" s="1127"/>
      <c r="N29" s="1127"/>
      <c r="O29" s="1127"/>
      <c r="P29" s="1128"/>
      <c r="Q29" s="1132">
        <v>68</v>
      </c>
      <c r="R29" s="1133"/>
      <c r="S29" s="1133"/>
      <c r="T29" s="1133"/>
      <c r="U29" s="1133"/>
      <c r="V29" s="1133">
        <v>68</v>
      </c>
      <c r="W29" s="1133"/>
      <c r="X29" s="1133"/>
      <c r="Y29" s="1133"/>
      <c r="Z29" s="1133"/>
      <c r="AA29" s="1133">
        <v>0</v>
      </c>
      <c r="AB29" s="1133"/>
      <c r="AC29" s="1133"/>
      <c r="AD29" s="1133"/>
      <c r="AE29" s="1134"/>
      <c r="AF29" s="1108">
        <v>0</v>
      </c>
      <c r="AG29" s="1109"/>
      <c r="AH29" s="1109"/>
      <c r="AI29" s="1109"/>
      <c r="AJ29" s="1110"/>
      <c r="AK29" s="1069">
        <v>30</v>
      </c>
      <c r="AL29" s="1060"/>
      <c r="AM29" s="1060"/>
      <c r="AN29" s="1060"/>
      <c r="AO29" s="1060"/>
      <c r="AP29" s="1060" t="s">
        <v>571</v>
      </c>
      <c r="AQ29" s="1060"/>
      <c r="AR29" s="1060"/>
      <c r="AS29" s="1060"/>
      <c r="AT29" s="1060"/>
      <c r="AU29" s="1060" t="s">
        <v>572</v>
      </c>
      <c r="AV29" s="1060"/>
      <c r="AW29" s="1060"/>
      <c r="AX29" s="1060"/>
      <c r="AY29" s="1060"/>
      <c r="AZ29" s="1131" t="s">
        <v>572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398</v>
      </c>
      <c r="C30" s="1127"/>
      <c r="D30" s="1127"/>
      <c r="E30" s="1127"/>
      <c r="F30" s="1127"/>
      <c r="G30" s="1127"/>
      <c r="H30" s="1127"/>
      <c r="I30" s="1127"/>
      <c r="J30" s="1127"/>
      <c r="K30" s="1127"/>
      <c r="L30" s="1127"/>
      <c r="M30" s="1127"/>
      <c r="N30" s="1127"/>
      <c r="O30" s="1127"/>
      <c r="P30" s="1128"/>
      <c r="Q30" s="1132">
        <v>569</v>
      </c>
      <c r="R30" s="1133"/>
      <c r="S30" s="1133"/>
      <c r="T30" s="1133"/>
      <c r="U30" s="1133"/>
      <c r="V30" s="1133">
        <v>549</v>
      </c>
      <c r="W30" s="1133"/>
      <c r="X30" s="1133"/>
      <c r="Y30" s="1133"/>
      <c r="Z30" s="1133"/>
      <c r="AA30" s="1133">
        <v>20</v>
      </c>
      <c r="AB30" s="1133"/>
      <c r="AC30" s="1133"/>
      <c r="AD30" s="1133"/>
      <c r="AE30" s="1134"/>
      <c r="AF30" s="1108">
        <v>20</v>
      </c>
      <c r="AG30" s="1109"/>
      <c r="AH30" s="1109"/>
      <c r="AI30" s="1109"/>
      <c r="AJ30" s="1110"/>
      <c r="AK30" s="1069">
        <v>94</v>
      </c>
      <c r="AL30" s="1060"/>
      <c r="AM30" s="1060"/>
      <c r="AN30" s="1060"/>
      <c r="AO30" s="1060"/>
      <c r="AP30" s="1060" t="s">
        <v>571</v>
      </c>
      <c r="AQ30" s="1060"/>
      <c r="AR30" s="1060"/>
      <c r="AS30" s="1060"/>
      <c r="AT30" s="1060"/>
      <c r="AU30" s="1060" t="s">
        <v>573</v>
      </c>
      <c r="AV30" s="1060"/>
      <c r="AW30" s="1060"/>
      <c r="AX30" s="1060"/>
      <c r="AY30" s="1060"/>
      <c r="AZ30" s="1131" t="s">
        <v>574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399</v>
      </c>
      <c r="C31" s="1127"/>
      <c r="D31" s="1127"/>
      <c r="E31" s="1127"/>
      <c r="F31" s="1127"/>
      <c r="G31" s="1127"/>
      <c r="H31" s="1127"/>
      <c r="I31" s="1127"/>
      <c r="J31" s="1127"/>
      <c r="K31" s="1127"/>
      <c r="L31" s="1127"/>
      <c r="M31" s="1127"/>
      <c r="N31" s="1127"/>
      <c r="O31" s="1127"/>
      <c r="P31" s="1128"/>
      <c r="Q31" s="1132">
        <v>276</v>
      </c>
      <c r="R31" s="1133"/>
      <c r="S31" s="1133"/>
      <c r="T31" s="1133"/>
      <c r="U31" s="1133"/>
      <c r="V31" s="1133">
        <v>251</v>
      </c>
      <c r="W31" s="1133"/>
      <c r="X31" s="1133"/>
      <c r="Y31" s="1133"/>
      <c r="Z31" s="1133"/>
      <c r="AA31" s="1133">
        <v>25</v>
      </c>
      <c r="AB31" s="1133"/>
      <c r="AC31" s="1133"/>
      <c r="AD31" s="1133"/>
      <c r="AE31" s="1134"/>
      <c r="AF31" s="1108">
        <v>25</v>
      </c>
      <c r="AG31" s="1109"/>
      <c r="AH31" s="1109"/>
      <c r="AI31" s="1109"/>
      <c r="AJ31" s="1110"/>
      <c r="AK31" s="1069">
        <v>3</v>
      </c>
      <c r="AL31" s="1060"/>
      <c r="AM31" s="1060"/>
      <c r="AN31" s="1060"/>
      <c r="AO31" s="1060"/>
      <c r="AP31" s="1060" t="s">
        <v>572</v>
      </c>
      <c r="AQ31" s="1060"/>
      <c r="AR31" s="1060"/>
      <c r="AS31" s="1060"/>
      <c r="AT31" s="1060"/>
      <c r="AU31" s="1060" t="s">
        <v>572</v>
      </c>
      <c r="AV31" s="1060"/>
      <c r="AW31" s="1060"/>
      <c r="AX31" s="1060"/>
      <c r="AY31" s="1060"/>
      <c r="AZ31" s="1131" t="s">
        <v>572</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400</v>
      </c>
      <c r="C32" s="1127"/>
      <c r="D32" s="1127"/>
      <c r="E32" s="1127"/>
      <c r="F32" s="1127"/>
      <c r="G32" s="1127"/>
      <c r="H32" s="1127"/>
      <c r="I32" s="1127"/>
      <c r="J32" s="1127"/>
      <c r="K32" s="1127"/>
      <c r="L32" s="1127"/>
      <c r="M32" s="1127"/>
      <c r="N32" s="1127"/>
      <c r="O32" s="1127"/>
      <c r="P32" s="1128"/>
      <c r="Q32" s="1132">
        <v>424</v>
      </c>
      <c r="R32" s="1133"/>
      <c r="S32" s="1133"/>
      <c r="T32" s="1133"/>
      <c r="U32" s="1133"/>
      <c r="V32" s="1133">
        <v>449</v>
      </c>
      <c r="W32" s="1133"/>
      <c r="X32" s="1133"/>
      <c r="Y32" s="1133"/>
      <c r="Z32" s="1133"/>
      <c r="AA32" s="1133">
        <v>-25</v>
      </c>
      <c r="AB32" s="1133"/>
      <c r="AC32" s="1133"/>
      <c r="AD32" s="1133"/>
      <c r="AE32" s="1134"/>
      <c r="AF32" s="1108">
        <v>235</v>
      </c>
      <c r="AG32" s="1109"/>
      <c r="AH32" s="1109"/>
      <c r="AI32" s="1109"/>
      <c r="AJ32" s="1110"/>
      <c r="AK32" s="1069">
        <v>157</v>
      </c>
      <c r="AL32" s="1060"/>
      <c r="AM32" s="1060"/>
      <c r="AN32" s="1060"/>
      <c r="AO32" s="1060"/>
      <c r="AP32" s="1060">
        <v>230</v>
      </c>
      <c r="AQ32" s="1060"/>
      <c r="AR32" s="1060"/>
      <c r="AS32" s="1060"/>
      <c r="AT32" s="1060"/>
      <c r="AU32" s="1060">
        <v>144</v>
      </c>
      <c r="AV32" s="1060"/>
      <c r="AW32" s="1060"/>
      <c r="AX32" s="1060"/>
      <c r="AY32" s="1060"/>
      <c r="AZ32" s="1131" t="s">
        <v>572</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402</v>
      </c>
      <c r="C33" s="1127"/>
      <c r="D33" s="1127"/>
      <c r="E33" s="1127"/>
      <c r="F33" s="1127"/>
      <c r="G33" s="1127"/>
      <c r="H33" s="1127"/>
      <c r="I33" s="1127"/>
      <c r="J33" s="1127"/>
      <c r="K33" s="1127"/>
      <c r="L33" s="1127"/>
      <c r="M33" s="1127"/>
      <c r="N33" s="1127"/>
      <c r="O33" s="1127"/>
      <c r="P33" s="1128"/>
      <c r="Q33" s="1132">
        <v>106</v>
      </c>
      <c r="R33" s="1133"/>
      <c r="S33" s="1133"/>
      <c r="T33" s="1133"/>
      <c r="U33" s="1133"/>
      <c r="V33" s="1133">
        <v>101</v>
      </c>
      <c r="W33" s="1133"/>
      <c r="X33" s="1133"/>
      <c r="Y33" s="1133"/>
      <c r="Z33" s="1133"/>
      <c r="AA33" s="1133">
        <v>5</v>
      </c>
      <c r="AB33" s="1133"/>
      <c r="AC33" s="1133"/>
      <c r="AD33" s="1133"/>
      <c r="AE33" s="1134"/>
      <c r="AF33" s="1108">
        <v>5</v>
      </c>
      <c r="AG33" s="1109"/>
      <c r="AH33" s="1109"/>
      <c r="AI33" s="1109"/>
      <c r="AJ33" s="1110"/>
      <c r="AK33" s="1069">
        <v>20</v>
      </c>
      <c r="AL33" s="1060"/>
      <c r="AM33" s="1060"/>
      <c r="AN33" s="1060"/>
      <c r="AO33" s="1060"/>
      <c r="AP33" s="1060">
        <v>241</v>
      </c>
      <c r="AQ33" s="1060"/>
      <c r="AR33" s="1060"/>
      <c r="AS33" s="1060"/>
      <c r="AT33" s="1060"/>
      <c r="AU33" s="1060">
        <v>76</v>
      </c>
      <c r="AV33" s="1060"/>
      <c r="AW33" s="1060"/>
      <c r="AX33" s="1060"/>
      <c r="AY33" s="1060"/>
      <c r="AZ33" s="1131" t="s">
        <v>575</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404</v>
      </c>
      <c r="C34" s="1127"/>
      <c r="D34" s="1127"/>
      <c r="E34" s="1127"/>
      <c r="F34" s="1127"/>
      <c r="G34" s="1127"/>
      <c r="H34" s="1127"/>
      <c r="I34" s="1127"/>
      <c r="J34" s="1127"/>
      <c r="K34" s="1127"/>
      <c r="L34" s="1127"/>
      <c r="M34" s="1127"/>
      <c r="N34" s="1127"/>
      <c r="O34" s="1127"/>
      <c r="P34" s="1128"/>
      <c r="Q34" s="1132">
        <v>212</v>
      </c>
      <c r="R34" s="1133"/>
      <c r="S34" s="1133"/>
      <c r="T34" s="1133"/>
      <c r="U34" s="1133"/>
      <c r="V34" s="1133">
        <v>209</v>
      </c>
      <c r="W34" s="1133"/>
      <c r="X34" s="1133"/>
      <c r="Y34" s="1133"/>
      <c r="Z34" s="1133"/>
      <c r="AA34" s="1133">
        <v>3</v>
      </c>
      <c r="AB34" s="1133"/>
      <c r="AC34" s="1133"/>
      <c r="AD34" s="1133"/>
      <c r="AE34" s="1134"/>
      <c r="AF34" s="1108">
        <v>2</v>
      </c>
      <c r="AG34" s="1109"/>
      <c r="AH34" s="1109"/>
      <c r="AI34" s="1109"/>
      <c r="AJ34" s="1110"/>
      <c r="AK34" s="1069">
        <v>86</v>
      </c>
      <c r="AL34" s="1060"/>
      <c r="AM34" s="1060"/>
      <c r="AN34" s="1060"/>
      <c r="AO34" s="1060"/>
      <c r="AP34" s="1060">
        <v>714</v>
      </c>
      <c r="AQ34" s="1060"/>
      <c r="AR34" s="1060"/>
      <c r="AS34" s="1060"/>
      <c r="AT34" s="1060"/>
      <c r="AU34" s="1060">
        <v>714</v>
      </c>
      <c r="AV34" s="1060"/>
      <c r="AW34" s="1060"/>
      <c r="AX34" s="1060"/>
      <c r="AY34" s="1060"/>
      <c r="AZ34" s="1131" t="s">
        <v>572</v>
      </c>
      <c r="BA34" s="1131"/>
      <c r="BB34" s="1131"/>
      <c r="BC34" s="1131"/>
      <c r="BD34" s="1131"/>
      <c r="BE34" s="1121" t="s">
        <v>403</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405</v>
      </c>
      <c r="C35" s="1127"/>
      <c r="D35" s="1127"/>
      <c r="E35" s="1127"/>
      <c r="F35" s="1127"/>
      <c r="G35" s="1127"/>
      <c r="H35" s="1127"/>
      <c r="I35" s="1127"/>
      <c r="J35" s="1127"/>
      <c r="K35" s="1127"/>
      <c r="L35" s="1127"/>
      <c r="M35" s="1127"/>
      <c r="N35" s="1127"/>
      <c r="O35" s="1127"/>
      <c r="P35" s="1128"/>
      <c r="Q35" s="1132">
        <v>45</v>
      </c>
      <c r="R35" s="1133"/>
      <c r="S35" s="1133"/>
      <c r="T35" s="1133"/>
      <c r="U35" s="1133"/>
      <c r="V35" s="1133">
        <v>43</v>
      </c>
      <c r="W35" s="1133"/>
      <c r="X35" s="1133"/>
      <c r="Y35" s="1133"/>
      <c r="Z35" s="1133"/>
      <c r="AA35" s="1133">
        <v>2</v>
      </c>
      <c r="AB35" s="1133"/>
      <c r="AC35" s="1133"/>
      <c r="AD35" s="1133"/>
      <c r="AE35" s="1134"/>
      <c r="AF35" s="1108">
        <v>2</v>
      </c>
      <c r="AG35" s="1109"/>
      <c r="AH35" s="1109"/>
      <c r="AI35" s="1109"/>
      <c r="AJ35" s="1110"/>
      <c r="AK35" s="1069">
        <v>36</v>
      </c>
      <c r="AL35" s="1060"/>
      <c r="AM35" s="1060"/>
      <c r="AN35" s="1060"/>
      <c r="AO35" s="1060"/>
      <c r="AP35" s="1060">
        <v>206</v>
      </c>
      <c r="AQ35" s="1060"/>
      <c r="AR35" s="1060"/>
      <c r="AS35" s="1060"/>
      <c r="AT35" s="1060"/>
      <c r="AU35" s="1060">
        <v>142</v>
      </c>
      <c r="AV35" s="1060"/>
      <c r="AW35" s="1060"/>
      <c r="AX35" s="1060"/>
      <c r="AY35" s="1060"/>
      <c r="AZ35" s="1131" t="s">
        <v>572</v>
      </c>
      <c r="BA35" s="1131"/>
      <c r="BB35" s="1131"/>
      <c r="BC35" s="1131"/>
      <c r="BD35" s="1131"/>
      <c r="BE35" s="1121" t="s">
        <v>403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383</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304</v>
      </c>
      <c r="AG63" s="1048"/>
      <c r="AH63" s="1048"/>
      <c r="AI63" s="1048"/>
      <c r="AJ63" s="1119"/>
      <c r="AK63" s="1120"/>
      <c r="AL63" s="1052"/>
      <c r="AM63" s="1052"/>
      <c r="AN63" s="1052"/>
      <c r="AO63" s="1052"/>
      <c r="AP63" s="1048">
        <v>1391</v>
      </c>
      <c r="AQ63" s="1048"/>
      <c r="AR63" s="1048"/>
      <c r="AS63" s="1048"/>
      <c r="AT63" s="1048"/>
      <c r="AU63" s="1048">
        <v>1076</v>
      </c>
      <c r="AV63" s="1048"/>
      <c r="AW63" s="1048"/>
      <c r="AX63" s="1048"/>
      <c r="AY63" s="1048"/>
      <c r="AZ63" s="1114"/>
      <c r="BA63" s="1114"/>
      <c r="BB63" s="1114"/>
      <c r="BC63" s="1114"/>
      <c r="BD63" s="1114"/>
      <c r="BE63" s="1049"/>
      <c r="BF63" s="1049"/>
      <c r="BG63" s="1049"/>
      <c r="BH63" s="1049"/>
      <c r="BI63" s="1050"/>
      <c r="BJ63" s="1115" t="s">
        <v>126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389</v>
      </c>
      <c r="W66" s="1091"/>
      <c r="X66" s="1091"/>
      <c r="Y66" s="1091"/>
      <c r="Z66" s="1092"/>
      <c r="AA66" s="1090" t="s">
        <v>411</v>
      </c>
      <c r="AB66" s="1091"/>
      <c r="AC66" s="1091"/>
      <c r="AD66" s="1091"/>
      <c r="AE66" s="1092"/>
      <c r="AF66" s="1096" t="s">
        <v>391</v>
      </c>
      <c r="AG66" s="1097"/>
      <c r="AH66" s="1097"/>
      <c r="AI66" s="1097"/>
      <c r="AJ66" s="1098"/>
      <c r="AK66" s="1090" t="s">
        <v>412</v>
      </c>
      <c r="AL66" s="1085"/>
      <c r="AM66" s="1085"/>
      <c r="AN66" s="1085"/>
      <c r="AO66" s="1086"/>
      <c r="AP66" s="1090" t="s">
        <v>413</v>
      </c>
      <c r="AQ66" s="1091"/>
      <c r="AR66" s="1091"/>
      <c r="AS66" s="1091"/>
      <c r="AT66" s="1092"/>
      <c r="AU66" s="1090" t="s">
        <v>414</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576</v>
      </c>
      <c r="C68" s="1075"/>
      <c r="D68" s="1075"/>
      <c r="E68" s="1075"/>
      <c r="F68" s="1075"/>
      <c r="G68" s="1075"/>
      <c r="H68" s="1075"/>
      <c r="I68" s="1075"/>
      <c r="J68" s="1075"/>
      <c r="K68" s="1075"/>
      <c r="L68" s="1075"/>
      <c r="M68" s="1075"/>
      <c r="N68" s="1075"/>
      <c r="O68" s="1075"/>
      <c r="P68" s="1076"/>
      <c r="Q68" s="1077">
        <v>659</v>
      </c>
      <c r="R68" s="1071"/>
      <c r="S68" s="1071"/>
      <c r="T68" s="1071"/>
      <c r="U68" s="1071"/>
      <c r="V68" s="1071">
        <v>623</v>
      </c>
      <c r="W68" s="1071"/>
      <c r="X68" s="1071"/>
      <c r="Y68" s="1071"/>
      <c r="Z68" s="1071"/>
      <c r="AA68" s="1071">
        <v>36</v>
      </c>
      <c r="AB68" s="1071"/>
      <c r="AC68" s="1071"/>
      <c r="AD68" s="1071"/>
      <c r="AE68" s="1071"/>
      <c r="AF68" s="1071">
        <v>36</v>
      </c>
      <c r="AG68" s="1071"/>
      <c r="AH68" s="1071"/>
      <c r="AI68" s="1071"/>
      <c r="AJ68" s="1071"/>
      <c r="AK68" s="1071" t="s">
        <v>582</v>
      </c>
      <c r="AL68" s="1071"/>
      <c r="AM68" s="1071"/>
      <c r="AN68" s="1071"/>
      <c r="AO68" s="1071"/>
      <c r="AP68" s="1071">
        <v>37</v>
      </c>
      <c r="AQ68" s="1071"/>
      <c r="AR68" s="1071"/>
      <c r="AS68" s="1071"/>
      <c r="AT68" s="1071"/>
      <c r="AU68" s="1071">
        <v>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577</v>
      </c>
      <c r="C69" s="1064"/>
      <c r="D69" s="1064"/>
      <c r="E69" s="1064"/>
      <c r="F69" s="1064"/>
      <c r="G69" s="1064"/>
      <c r="H69" s="1064"/>
      <c r="I69" s="1064"/>
      <c r="J69" s="1064"/>
      <c r="K69" s="1064"/>
      <c r="L69" s="1064"/>
      <c r="M69" s="1064"/>
      <c r="N69" s="1064"/>
      <c r="O69" s="1064"/>
      <c r="P69" s="1065"/>
      <c r="Q69" s="1066">
        <v>1791</v>
      </c>
      <c r="R69" s="1060"/>
      <c r="S69" s="1060"/>
      <c r="T69" s="1060"/>
      <c r="U69" s="1060"/>
      <c r="V69" s="1060">
        <v>1732</v>
      </c>
      <c r="W69" s="1060"/>
      <c r="X69" s="1060"/>
      <c r="Y69" s="1060"/>
      <c r="Z69" s="1060"/>
      <c r="AA69" s="1060">
        <v>59</v>
      </c>
      <c r="AB69" s="1060"/>
      <c r="AC69" s="1060"/>
      <c r="AD69" s="1060"/>
      <c r="AE69" s="1060"/>
      <c r="AF69" s="1060">
        <v>59</v>
      </c>
      <c r="AG69" s="1060"/>
      <c r="AH69" s="1060"/>
      <c r="AI69" s="1060"/>
      <c r="AJ69" s="1060"/>
      <c r="AK69" s="1060" t="s">
        <v>583</v>
      </c>
      <c r="AL69" s="1060"/>
      <c r="AM69" s="1060"/>
      <c r="AN69" s="1060"/>
      <c r="AO69" s="1060"/>
      <c r="AP69" s="1060">
        <v>10</v>
      </c>
      <c r="AQ69" s="1060"/>
      <c r="AR69" s="1060"/>
      <c r="AS69" s="1060"/>
      <c r="AT69" s="1060"/>
      <c r="AU69" s="1060">
        <v>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578</v>
      </c>
      <c r="C70" s="1064"/>
      <c r="D70" s="1064"/>
      <c r="E70" s="1064"/>
      <c r="F70" s="1064"/>
      <c r="G70" s="1064"/>
      <c r="H70" s="1064"/>
      <c r="I70" s="1064"/>
      <c r="J70" s="1064"/>
      <c r="K70" s="1064"/>
      <c r="L70" s="1064"/>
      <c r="M70" s="1064"/>
      <c r="N70" s="1064"/>
      <c r="O70" s="1064"/>
      <c r="P70" s="1065"/>
      <c r="Q70" s="1066">
        <v>44</v>
      </c>
      <c r="R70" s="1060"/>
      <c r="S70" s="1060"/>
      <c r="T70" s="1060"/>
      <c r="U70" s="1060"/>
      <c r="V70" s="1060">
        <v>39</v>
      </c>
      <c r="W70" s="1060"/>
      <c r="X70" s="1060"/>
      <c r="Y70" s="1060"/>
      <c r="Z70" s="1060"/>
      <c r="AA70" s="1060">
        <v>5</v>
      </c>
      <c r="AB70" s="1060"/>
      <c r="AC70" s="1060"/>
      <c r="AD70" s="1060"/>
      <c r="AE70" s="1060"/>
      <c r="AF70" s="1060">
        <v>5</v>
      </c>
      <c r="AG70" s="1060"/>
      <c r="AH70" s="1060"/>
      <c r="AI70" s="1060"/>
      <c r="AJ70" s="1060"/>
      <c r="AK70" s="1060" t="s">
        <v>584</v>
      </c>
      <c r="AL70" s="1060"/>
      <c r="AM70" s="1060"/>
      <c r="AN70" s="1060"/>
      <c r="AO70" s="1060"/>
      <c r="AP70" s="1060">
        <v>0</v>
      </c>
      <c r="AQ70" s="1060"/>
      <c r="AR70" s="1060"/>
      <c r="AS70" s="1060"/>
      <c r="AT70" s="1060"/>
      <c r="AU70" s="1060" t="s">
        <v>581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383</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100</v>
      </c>
      <c r="AG88" s="1048"/>
      <c r="AH88" s="1048"/>
      <c r="AI88" s="1048"/>
      <c r="AJ88" s="1048"/>
      <c r="AK88" s="1052"/>
      <c r="AL88" s="1052"/>
      <c r="AM88" s="1052"/>
      <c r="AN88" s="1052"/>
      <c r="AO88" s="1052"/>
      <c r="AP88" s="1048">
        <v>47</v>
      </c>
      <c r="AQ88" s="1048"/>
      <c r="AR88" s="1048"/>
      <c r="AS88" s="1048"/>
      <c r="AT88" s="1048"/>
      <c r="AU88" s="1048">
        <v>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7</v>
      </c>
      <c r="CS102" s="1040"/>
      <c r="CT102" s="1040"/>
      <c r="CU102" s="1040"/>
      <c r="CV102" s="1041"/>
      <c r="CW102" s="1039" t="s">
        <v>587</v>
      </c>
      <c r="CX102" s="1040"/>
      <c r="CY102" s="1040"/>
      <c r="CZ102" s="1040"/>
      <c r="DA102" s="1041"/>
      <c r="DB102" s="1039" t="s">
        <v>574</v>
      </c>
      <c r="DC102" s="1040"/>
      <c r="DD102" s="1040"/>
      <c r="DE102" s="1040"/>
      <c r="DF102" s="1041"/>
      <c r="DG102" s="1039" t="s">
        <v>588</v>
      </c>
      <c r="DH102" s="1040"/>
      <c r="DI102" s="1040"/>
      <c r="DJ102" s="1040"/>
      <c r="DK102" s="1041"/>
      <c r="DL102" s="1039" t="s">
        <v>589</v>
      </c>
      <c r="DM102" s="1040"/>
      <c r="DN102" s="1040"/>
      <c r="DO102" s="1040"/>
      <c r="DP102" s="1041"/>
      <c r="DQ102" s="1039" t="s">
        <v>572</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302</v>
      </c>
      <c r="AG109" s="983"/>
      <c r="AH109" s="983"/>
      <c r="AI109" s="983"/>
      <c r="AJ109" s="984"/>
      <c r="AK109" s="985" t="s">
        <v>301</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302</v>
      </c>
      <c r="BW109" s="983"/>
      <c r="BX109" s="983"/>
      <c r="BY109" s="983"/>
      <c r="BZ109" s="984"/>
      <c r="CA109" s="985" t="s">
        <v>301</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302</v>
      </c>
      <c r="DM109" s="983"/>
      <c r="DN109" s="983"/>
      <c r="DO109" s="983"/>
      <c r="DP109" s="984"/>
      <c r="DQ109" s="985" t="s">
        <v>301</v>
      </c>
      <c r="DR109" s="983"/>
      <c r="DS109" s="983"/>
      <c r="DT109" s="983"/>
      <c r="DU109" s="984"/>
      <c r="DV109" s="985" t="s">
        <v>425</v>
      </c>
      <c r="DW109" s="983"/>
      <c r="DX109" s="983"/>
      <c r="DY109" s="983"/>
      <c r="DZ109" s="1014"/>
    </row>
    <row r="110" spans="1:131" s="246" customFormat="1" ht="26.25" customHeight="1" x14ac:dyDescent="0.2">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480833</v>
      </c>
      <c r="AB110" s="976"/>
      <c r="AC110" s="976"/>
      <c r="AD110" s="976"/>
      <c r="AE110" s="977"/>
      <c r="AF110" s="978">
        <v>487405</v>
      </c>
      <c r="AG110" s="976"/>
      <c r="AH110" s="976"/>
      <c r="AI110" s="976"/>
      <c r="AJ110" s="977"/>
      <c r="AK110" s="978">
        <v>473214</v>
      </c>
      <c r="AL110" s="976"/>
      <c r="AM110" s="976"/>
      <c r="AN110" s="976"/>
      <c r="AO110" s="977"/>
      <c r="AP110" s="979">
        <v>25.5</v>
      </c>
      <c r="AQ110" s="980"/>
      <c r="AR110" s="980"/>
      <c r="AS110" s="980"/>
      <c r="AT110" s="981"/>
      <c r="AU110" s="1015" t="s">
        <v>72</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3613878</v>
      </c>
      <c r="BR110" s="923"/>
      <c r="BS110" s="923"/>
      <c r="BT110" s="923"/>
      <c r="BU110" s="923"/>
      <c r="BV110" s="923">
        <v>3507808</v>
      </c>
      <c r="BW110" s="923"/>
      <c r="BX110" s="923"/>
      <c r="BY110" s="923"/>
      <c r="BZ110" s="923"/>
      <c r="CA110" s="923">
        <v>3535809</v>
      </c>
      <c r="CB110" s="923"/>
      <c r="CC110" s="923"/>
      <c r="CD110" s="923"/>
      <c r="CE110" s="923"/>
      <c r="CF110" s="947">
        <v>190.7</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431</v>
      </c>
      <c r="DM110" s="923"/>
      <c r="DN110" s="923"/>
      <c r="DO110" s="923"/>
      <c r="DP110" s="923"/>
      <c r="DQ110" s="923" t="s">
        <v>431</v>
      </c>
      <c r="DR110" s="923"/>
      <c r="DS110" s="923"/>
      <c r="DT110" s="923"/>
      <c r="DU110" s="923"/>
      <c r="DV110" s="924" t="s">
        <v>431</v>
      </c>
      <c r="DW110" s="924"/>
      <c r="DX110" s="924"/>
      <c r="DY110" s="924"/>
      <c r="DZ110" s="925"/>
    </row>
    <row r="111" spans="1:131" s="246" customFormat="1" ht="26.25" customHeight="1" x14ac:dyDescent="0.2">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431</v>
      </c>
      <c r="AB111" s="1004"/>
      <c r="AC111" s="1004"/>
      <c r="AD111" s="1004"/>
      <c r="AE111" s="1005"/>
      <c r="AF111" s="1006" t="s">
        <v>431</v>
      </c>
      <c r="AG111" s="1004"/>
      <c r="AH111" s="1004"/>
      <c r="AI111" s="1004"/>
      <c r="AJ111" s="1005"/>
      <c r="AK111" s="1006" t="s">
        <v>431</v>
      </c>
      <c r="AL111" s="1004"/>
      <c r="AM111" s="1004"/>
      <c r="AN111" s="1004"/>
      <c r="AO111" s="1005"/>
      <c r="AP111" s="1007" t="s">
        <v>431</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t="s">
        <v>434</v>
      </c>
      <c r="BR111" s="895"/>
      <c r="BS111" s="895"/>
      <c r="BT111" s="895"/>
      <c r="BU111" s="895"/>
      <c r="BV111" s="895" t="s">
        <v>431</v>
      </c>
      <c r="BW111" s="895"/>
      <c r="BX111" s="895"/>
      <c r="BY111" s="895"/>
      <c r="BZ111" s="895"/>
      <c r="CA111" s="895">
        <v>1501</v>
      </c>
      <c r="CB111" s="895"/>
      <c r="CC111" s="895"/>
      <c r="CD111" s="895"/>
      <c r="CE111" s="895"/>
      <c r="CF111" s="956">
        <v>0.1</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434</v>
      </c>
      <c r="DM111" s="895"/>
      <c r="DN111" s="895"/>
      <c r="DO111" s="895"/>
      <c r="DP111" s="895"/>
      <c r="DQ111" s="895" t="s">
        <v>434</v>
      </c>
      <c r="DR111" s="895"/>
      <c r="DS111" s="895"/>
      <c r="DT111" s="895"/>
      <c r="DU111" s="895"/>
      <c r="DV111" s="872" t="s">
        <v>431</v>
      </c>
      <c r="DW111" s="872"/>
      <c r="DX111" s="872"/>
      <c r="DY111" s="872"/>
      <c r="DZ111" s="873"/>
    </row>
    <row r="112" spans="1:131" s="246" customFormat="1" ht="26.25" customHeight="1" x14ac:dyDescent="0.2">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431</v>
      </c>
      <c r="AB112" s="858"/>
      <c r="AC112" s="858"/>
      <c r="AD112" s="858"/>
      <c r="AE112" s="859"/>
      <c r="AF112" s="860" t="s">
        <v>431</v>
      </c>
      <c r="AG112" s="858"/>
      <c r="AH112" s="858"/>
      <c r="AI112" s="858"/>
      <c r="AJ112" s="859"/>
      <c r="AK112" s="860" t="s">
        <v>431</v>
      </c>
      <c r="AL112" s="858"/>
      <c r="AM112" s="858"/>
      <c r="AN112" s="858"/>
      <c r="AO112" s="859"/>
      <c r="AP112" s="905" t="s">
        <v>431</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1233522</v>
      </c>
      <c r="BR112" s="895"/>
      <c r="BS112" s="895"/>
      <c r="BT112" s="895"/>
      <c r="BU112" s="895"/>
      <c r="BV112" s="895">
        <v>1156133</v>
      </c>
      <c r="BW112" s="895"/>
      <c r="BX112" s="895"/>
      <c r="BY112" s="895"/>
      <c r="BZ112" s="895"/>
      <c r="CA112" s="895">
        <v>1076349</v>
      </c>
      <c r="CB112" s="895"/>
      <c r="CC112" s="895"/>
      <c r="CD112" s="895"/>
      <c r="CE112" s="895"/>
      <c r="CF112" s="956">
        <v>58.1</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431</v>
      </c>
      <c r="DM112" s="895"/>
      <c r="DN112" s="895"/>
      <c r="DO112" s="895"/>
      <c r="DP112" s="895"/>
      <c r="DQ112" s="895" t="s">
        <v>431</v>
      </c>
      <c r="DR112" s="895"/>
      <c r="DS112" s="895"/>
      <c r="DT112" s="895"/>
      <c r="DU112" s="895"/>
      <c r="DV112" s="872" t="s">
        <v>431</v>
      </c>
      <c r="DW112" s="872"/>
      <c r="DX112" s="872"/>
      <c r="DY112" s="872"/>
      <c r="DZ112" s="873"/>
    </row>
    <row r="113" spans="1:130" s="246" customFormat="1" ht="26.25" customHeight="1" x14ac:dyDescent="0.2">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128807</v>
      </c>
      <c r="AB113" s="1004"/>
      <c r="AC113" s="1004"/>
      <c r="AD113" s="1004"/>
      <c r="AE113" s="1005"/>
      <c r="AF113" s="1006">
        <v>133542</v>
      </c>
      <c r="AG113" s="1004"/>
      <c r="AH113" s="1004"/>
      <c r="AI113" s="1004"/>
      <c r="AJ113" s="1005"/>
      <c r="AK113" s="1006">
        <v>135297</v>
      </c>
      <c r="AL113" s="1004"/>
      <c r="AM113" s="1004"/>
      <c r="AN113" s="1004"/>
      <c r="AO113" s="1005"/>
      <c r="AP113" s="1007">
        <v>7.3</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7787</v>
      </c>
      <c r="BR113" s="895"/>
      <c r="BS113" s="895"/>
      <c r="BT113" s="895"/>
      <c r="BU113" s="895"/>
      <c r="BV113" s="895">
        <v>6633</v>
      </c>
      <c r="BW113" s="895"/>
      <c r="BX113" s="895"/>
      <c r="BY113" s="895"/>
      <c r="BZ113" s="895"/>
      <c r="CA113" s="895">
        <v>5356</v>
      </c>
      <c r="CB113" s="895"/>
      <c r="CC113" s="895"/>
      <c r="CD113" s="895"/>
      <c r="CE113" s="895"/>
      <c r="CF113" s="956">
        <v>0.3</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431</v>
      </c>
      <c r="DH113" s="858"/>
      <c r="DI113" s="858"/>
      <c r="DJ113" s="858"/>
      <c r="DK113" s="859"/>
      <c r="DL113" s="860" t="s">
        <v>431</v>
      </c>
      <c r="DM113" s="858"/>
      <c r="DN113" s="858"/>
      <c r="DO113" s="858"/>
      <c r="DP113" s="859"/>
      <c r="DQ113" s="860" t="s">
        <v>431</v>
      </c>
      <c r="DR113" s="858"/>
      <c r="DS113" s="858"/>
      <c r="DT113" s="858"/>
      <c r="DU113" s="859"/>
      <c r="DV113" s="905" t="s">
        <v>434</v>
      </c>
      <c r="DW113" s="906"/>
      <c r="DX113" s="906"/>
      <c r="DY113" s="906"/>
      <c r="DZ113" s="907"/>
    </row>
    <row r="114" spans="1:130" s="246" customFormat="1" ht="26.25" customHeight="1" x14ac:dyDescent="0.2">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412</v>
      </c>
      <c r="AB114" s="858"/>
      <c r="AC114" s="858"/>
      <c r="AD114" s="858"/>
      <c r="AE114" s="859"/>
      <c r="AF114" s="860">
        <v>1142</v>
      </c>
      <c r="AG114" s="858"/>
      <c r="AH114" s="858"/>
      <c r="AI114" s="858"/>
      <c r="AJ114" s="859"/>
      <c r="AK114" s="860">
        <v>1501</v>
      </c>
      <c r="AL114" s="858"/>
      <c r="AM114" s="858"/>
      <c r="AN114" s="858"/>
      <c r="AO114" s="859"/>
      <c r="AP114" s="905">
        <v>0.1</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775960</v>
      </c>
      <c r="BR114" s="895"/>
      <c r="BS114" s="895"/>
      <c r="BT114" s="895"/>
      <c r="BU114" s="895"/>
      <c r="BV114" s="895">
        <v>761066</v>
      </c>
      <c r="BW114" s="895"/>
      <c r="BX114" s="895"/>
      <c r="BY114" s="895"/>
      <c r="BZ114" s="895"/>
      <c r="CA114" s="895">
        <v>710029</v>
      </c>
      <c r="CB114" s="895"/>
      <c r="CC114" s="895"/>
      <c r="CD114" s="895"/>
      <c r="CE114" s="895"/>
      <c r="CF114" s="956">
        <v>38.299999999999997</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431</v>
      </c>
      <c r="DH114" s="858"/>
      <c r="DI114" s="858"/>
      <c r="DJ114" s="858"/>
      <c r="DK114" s="859"/>
      <c r="DL114" s="860" t="s">
        <v>431</v>
      </c>
      <c r="DM114" s="858"/>
      <c r="DN114" s="858"/>
      <c r="DO114" s="858"/>
      <c r="DP114" s="859"/>
      <c r="DQ114" s="860" t="s">
        <v>431</v>
      </c>
      <c r="DR114" s="858"/>
      <c r="DS114" s="858"/>
      <c r="DT114" s="858"/>
      <c r="DU114" s="859"/>
      <c r="DV114" s="905" t="s">
        <v>431</v>
      </c>
      <c r="DW114" s="906"/>
      <c r="DX114" s="906"/>
      <c r="DY114" s="906"/>
      <c r="DZ114" s="907"/>
    </row>
    <row r="115" spans="1:130" s="246" customFormat="1" ht="26.25" customHeight="1" x14ac:dyDescent="0.2">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431</v>
      </c>
      <c r="AB115" s="1004"/>
      <c r="AC115" s="1004"/>
      <c r="AD115" s="1004"/>
      <c r="AE115" s="1005"/>
      <c r="AF115" s="1006" t="s">
        <v>431</v>
      </c>
      <c r="AG115" s="1004"/>
      <c r="AH115" s="1004"/>
      <c r="AI115" s="1004"/>
      <c r="AJ115" s="1005"/>
      <c r="AK115" s="1006" t="s">
        <v>431</v>
      </c>
      <c r="AL115" s="1004"/>
      <c r="AM115" s="1004"/>
      <c r="AN115" s="1004"/>
      <c r="AO115" s="1005"/>
      <c r="AP115" s="1007" t="s">
        <v>431</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431</v>
      </c>
      <c r="BR115" s="895"/>
      <c r="BS115" s="895"/>
      <c r="BT115" s="895"/>
      <c r="BU115" s="895"/>
      <c r="BV115" s="895" t="s">
        <v>431</v>
      </c>
      <c r="BW115" s="895"/>
      <c r="BX115" s="895"/>
      <c r="BY115" s="895"/>
      <c r="BZ115" s="895"/>
      <c r="CA115" s="895" t="s">
        <v>434</v>
      </c>
      <c r="CB115" s="895"/>
      <c r="CC115" s="895"/>
      <c r="CD115" s="895"/>
      <c r="CE115" s="895"/>
      <c r="CF115" s="956" t="s">
        <v>431</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431</v>
      </c>
      <c r="DH115" s="858"/>
      <c r="DI115" s="858"/>
      <c r="DJ115" s="858"/>
      <c r="DK115" s="859"/>
      <c r="DL115" s="860" t="s">
        <v>434</v>
      </c>
      <c r="DM115" s="858"/>
      <c r="DN115" s="858"/>
      <c r="DO115" s="858"/>
      <c r="DP115" s="859"/>
      <c r="DQ115" s="860" t="s">
        <v>431</v>
      </c>
      <c r="DR115" s="858"/>
      <c r="DS115" s="858"/>
      <c r="DT115" s="858"/>
      <c r="DU115" s="859"/>
      <c r="DV115" s="905" t="s">
        <v>431</v>
      </c>
      <c r="DW115" s="906"/>
      <c r="DX115" s="906"/>
      <c r="DY115" s="906"/>
      <c r="DZ115" s="907"/>
    </row>
    <row r="116" spans="1:130" s="246" customFormat="1" ht="26.25" customHeight="1" x14ac:dyDescent="0.2">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431</v>
      </c>
      <c r="AB116" s="858"/>
      <c r="AC116" s="858"/>
      <c r="AD116" s="858"/>
      <c r="AE116" s="859"/>
      <c r="AF116" s="860" t="s">
        <v>431</v>
      </c>
      <c r="AG116" s="858"/>
      <c r="AH116" s="858"/>
      <c r="AI116" s="858"/>
      <c r="AJ116" s="859"/>
      <c r="AK116" s="860" t="s">
        <v>431</v>
      </c>
      <c r="AL116" s="858"/>
      <c r="AM116" s="858"/>
      <c r="AN116" s="858"/>
      <c r="AO116" s="859"/>
      <c r="AP116" s="905" t="s">
        <v>431</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431</v>
      </c>
      <c r="BR116" s="895"/>
      <c r="BS116" s="895"/>
      <c r="BT116" s="895"/>
      <c r="BU116" s="895"/>
      <c r="BV116" s="895" t="s">
        <v>434</v>
      </c>
      <c r="BW116" s="895"/>
      <c r="BX116" s="895"/>
      <c r="BY116" s="895"/>
      <c r="BZ116" s="895"/>
      <c r="CA116" s="895" t="s">
        <v>431</v>
      </c>
      <c r="CB116" s="895"/>
      <c r="CC116" s="895"/>
      <c r="CD116" s="895"/>
      <c r="CE116" s="895"/>
      <c r="CF116" s="956" t="s">
        <v>431</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431</v>
      </c>
      <c r="DH116" s="858"/>
      <c r="DI116" s="858"/>
      <c r="DJ116" s="858"/>
      <c r="DK116" s="859"/>
      <c r="DL116" s="860" t="s">
        <v>431</v>
      </c>
      <c r="DM116" s="858"/>
      <c r="DN116" s="858"/>
      <c r="DO116" s="858"/>
      <c r="DP116" s="859"/>
      <c r="DQ116" s="860" t="s">
        <v>431</v>
      </c>
      <c r="DR116" s="858"/>
      <c r="DS116" s="858"/>
      <c r="DT116" s="858"/>
      <c r="DU116" s="859"/>
      <c r="DV116" s="905" t="s">
        <v>431</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610052</v>
      </c>
      <c r="AB117" s="990"/>
      <c r="AC117" s="990"/>
      <c r="AD117" s="990"/>
      <c r="AE117" s="991"/>
      <c r="AF117" s="992">
        <v>622089</v>
      </c>
      <c r="AG117" s="990"/>
      <c r="AH117" s="990"/>
      <c r="AI117" s="990"/>
      <c r="AJ117" s="991"/>
      <c r="AK117" s="992">
        <v>610012</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126</v>
      </c>
      <c r="BR117" s="895"/>
      <c r="BS117" s="895"/>
      <c r="BT117" s="895"/>
      <c r="BU117" s="895"/>
      <c r="BV117" s="895" t="s">
        <v>126</v>
      </c>
      <c r="BW117" s="895"/>
      <c r="BX117" s="895"/>
      <c r="BY117" s="895"/>
      <c r="BZ117" s="895"/>
      <c r="CA117" s="895" t="s">
        <v>126</v>
      </c>
      <c r="CB117" s="895"/>
      <c r="CC117" s="895"/>
      <c r="CD117" s="895"/>
      <c r="CE117" s="895"/>
      <c r="CF117" s="956" t="s">
        <v>126</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126</v>
      </c>
      <c r="DH117" s="858"/>
      <c r="DI117" s="858"/>
      <c r="DJ117" s="858"/>
      <c r="DK117" s="859"/>
      <c r="DL117" s="860" t="s">
        <v>126</v>
      </c>
      <c r="DM117" s="858"/>
      <c r="DN117" s="858"/>
      <c r="DO117" s="858"/>
      <c r="DP117" s="859"/>
      <c r="DQ117" s="860" t="s">
        <v>126</v>
      </c>
      <c r="DR117" s="858"/>
      <c r="DS117" s="858"/>
      <c r="DT117" s="858"/>
      <c r="DU117" s="859"/>
      <c r="DV117" s="905" t="s">
        <v>126</v>
      </c>
      <c r="DW117" s="906"/>
      <c r="DX117" s="906"/>
      <c r="DY117" s="906"/>
      <c r="DZ117" s="907"/>
    </row>
    <row r="118" spans="1:130" s="246" customFormat="1" ht="26.25" customHeight="1" x14ac:dyDescent="0.2">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302</v>
      </c>
      <c r="AG118" s="983"/>
      <c r="AH118" s="983"/>
      <c r="AI118" s="983"/>
      <c r="AJ118" s="984"/>
      <c r="AK118" s="985" t="s">
        <v>301</v>
      </c>
      <c r="AL118" s="983"/>
      <c r="AM118" s="983"/>
      <c r="AN118" s="983"/>
      <c r="AO118" s="984"/>
      <c r="AP118" s="986" t="s">
        <v>425</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126</v>
      </c>
      <c r="BR118" s="926"/>
      <c r="BS118" s="926"/>
      <c r="BT118" s="926"/>
      <c r="BU118" s="926"/>
      <c r="BV118" s="926" t="s">
        <v>126</v>
      </c>
      <c r="BW118" s="926"/>
      <c r="BX118" s="926"/>
      <c r="BY118" s="926"/>
      <c r="BZ118" s="926"/>
      <c r="CA118" s="926" t="s">
        <v>126</v>
      </c>
      <c r="CB118" s="926"/>
      <c r="CC118" s="926"/>
      <c r="CD118" s="926"/>
      <c r="CE118" s="926"/>
      <c r="CF118" s="956" t="s">
        <v>126</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457</v>
      </c>
      <c r="DH118" s="858"/>
      <c r="DI118" s="858"/>
      <c r="DJ118" s="858"/>
      <c r="DK118" s="859"/>
      <c r="DL118" s="860" t="s">
        <v>126</v>
      </c>
      <c r="DM118" s="858"/>
      <c r="DN118" s="858"/>
      <c r="DO118" s="858"/>
      <c r="DP118" s="859"/>
      <c r="DQ118" s="860" t="s">
        <v>126</v>
      </c>
      <c r="DR118" s="858"/>
      <c r="DS118" s="858"/>
      <c r="DT118" s="858"/>
      <c r="DU118" s="859"/>
      <c r="DV118" s="905" t="s">
        <v>126</v>
      </c>
      <c r="DW118" s="906"/>
      <c r="DX118" s="906"/>
      <c r="DY118" s="906"/>
      <c r="DZ118" s="907"/>
    </row>
    <row r="119" spans="1:130" s="246" customFormat="1" ht="26.25" customHeight="1" x14ac:dyDescent="0.2">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126</v>
      </c>
      <c r="AB119" s="976"/>
      <c r="AC119" s="976"/>
      <c r="AD119" s="976"/>
      <c r="AE119" s="977"/>
      <c r="AF119" s="978" t="s">
        <v>126</v>
      </c>
      <c r="AG119" s="976"/>
      <c r="AH119" s="976"/>
      <c r="AI119" s="976"/>
      <c r="AJ119" s="977"/>
      <c r="AK119" s="978" t="s">
        <v>126</v>
      </c>
      <c r="AL119" s="976"/>
      <c r="AM119" s="976"/>
      <c r="AN119" s="976"/>
      <c r="AO119" s="977"/>
      <c r="AP119" s="979" t="s">
        <v>126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458</v>
      </c>
      <c r="BP119" s="959"/>
      <c r="BQ119" s="963">
        <v>5631147</v>
      </c>
      <c r="BR119" s="926"/>
      <c r="BS119" s="926"/>
      <c r="BT119" s="926"/>
      <c r="BU119" s="926"/>
      <c r="BV119" s="926">
        <v>5431640</v>
      </c>
      <c r="BW119" s="926"/>
      <c r="BX119" s="926"/>
      <c r="BY119" s="926"/>
      <c r="BZ119" s="926"/>
      <c r="CA119" s="926">
        <v>5329044</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126</v>
      </c>
      <c r="DH119" s="841"/>
      <c r="DI119" s="841"/>
      <c r="DJ119" s="841"/>
      <c r="DK119" s="842"/>
      <c r="DL119" s="843" t="s">
        <v>126</v>
      </c>
      <c r="DM119" s="841"/>
      <c r="DN119" s="841"/>
      <c r="DO119" s="841"/>
      <c r="DP119" s="842"/>
      <c r="DQ119" s="843">
        <v>1501</v>
      </c>
      <c r="DR119" s="841"/>
      <c r="DS119" s="841"/>
      <c r="DT119" s="841"/>
      <c r="DU119" s="842"/>
      <c r="DV119" s="929">
        <v>0.1</v>
      </c>
      <c r="DW119" s="930"/>
      <c r="DX119" s="930"/>
      <c r="DY119" s="930"/>
      <c r="DZ119" s="931"/>
    </row>
    <row r="120" spans="1:130" s="246" customFormat="1" ht="26.25" customHeight="1" x14ac:dyDescent="0.2">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126</v>
      </c>
      <c r="AB120" s="858"/>
      <c r="AC120" s="858"/>
      <c r="AD120" s="858"/>
      <c r="AE120" s="859"/>
      <c r="AF120" s="860" t="s">
        <v>457</v>
      </c>
      <c r="AG120" s="858"/>
      <c r="AH120" s="858"/>
      <c r="AI120" s="858"/>
      <c r="AJ120" s="859"/>
      <c r="AK120" s="860" t="s">
        <v>126</v>
      </c>
      <c r="AL120" s="858"/>
      <c r="AM120" s="858"/>
      <c r="AN120" s="858"/>
      <c r="AO120" s="859"/>
      <c r="AP120" s="905" t="s">
        <v>126</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4241737</v>
      </c>
      <c r="BR120" s="923"/>
      <c r="BS120" s="923"/>
      <c r="BT120" s="923"/>
      <c r="BU120" s="923"/>
      <c r="BV120" s="923">
        <v>4592059</v>
      </c>
      <c r="BW120" s="923"/>
      <c r="BX120" s="923"/>
      <c r="BY120" s="923"/>
      <c r="BZ120" s="923"/>
      <c r="CA120" s="923">
        <v>4684027</v>
      </c>
      <c r="CB120" s="923"/>
      <c r="CC120" s="923"/>
      <c r="CD120" s="923"/>
      <c r="CE120" s="923"/>
      <c r="CF120" s="947">
        <v>252.7</v>
      </c>
      <c r="CG120" s="948"/>
      <c r="CH120" s="948"/>
      <c r="CI120" s="948"/>
      <c r="CJ120" s="948"/>
      <c r="CK120" s="949" t="s">
        <v>462</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767435</v>
      </c>
      <c r="DH120" s="923"/>
      <c r="DI120" s="923"/>
      <c r="DJ120" s="923"/>
      <c r="DK120" s="923"/>
      <c r="DL120" s="923">
        <v>735535</v>
      </c>
      <c r="DM120" s="923"/>
      <c r="DN120" s="923"/>
      <c r="DO120" s="923"/>
      <c r="DP120" s="923"/>
      <c r="DQ120" s="923">
        <v>714377</v>
      </c>
      <c r="DR120" s="923"/>
      <c r="DS120" s="923"/>
      <c r="DT120" s="923"/>
      <c r="DU120" s="923"/>
      <c r="DV120" s="924">
        <v>38.5</v>
      </c>
      <c r="DW120" s="924"/>
      <c r="DX120" s="924"/>
      <c r="DY120" s="924"/>
      <c r="DZ120" s="925"/>
    </row>
    <row r="121" spans="1:130" s="246" customFormat="1" ht="26.25" customHeight="1" x14ac:dyDescent="0.2">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126</v>
      </c>
      <c r="AB121" s="858"/>
      <c r="AC121" s="858"/>
      <c r="AD121" s="858"/>
      <c r="AE121" s="859"/>
      <c r="AF121" s="860" t="s">
        <v>126</v>
      </c>
      <c r="AG121" s="858"/>
      <c r="AH121" s="858"/>
      <c r="AI121" s="858"/>
      <c r="AJ121" s="859"/>
      <c r="AK121" s="860" t="s">
        <v>457</v>
      </c>
      <c r="AL121" s="858"/>
      <c r="AM121" s="858"/>
      <c r="AN121" s="858"/>
      <c r="AO121" s="859"/>
      <c r="AP121" s="905" t="s">
        <v>126</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393578</v>
      </c>
      <c r="BR121" s="895"/>
      <c r="BS121" s="895"/>
      <c r="BT121" s="895"/>
      <c r="BU121" s="895"/>
      <c r="BV121" s="895">
        <v>484809</v>
      </c>
      <c r="BW121" s="895"/>
      <c r="BX121" s="895"/>
      <c r="BY121" s="895"/>
      <c r="BZ121" s="895"/>
      <c r="CA121" s="895">
        <v>385393</v>
      </c>
      <c r="CB121" s="895"/>
      <c r="CC121" s="895"/>
      <c r="CD121" s="895"/>
      <c r="CE121" s="895"/>
      <c r="CF121" s="956">
        <v>20.8</v>
      </c>
      <c r="CG121" s="957"/>
      <c r="CH121" s="957"/>
      <c r="CI121" s="957"/>
      <c r="CJ121" s="957"/>
      <c r="CK121" s="950"/>
      <c r="CL121" s="936"/>
      <c r="CM121" s="936"/>
      <c r="CN121" s="936"/>
      <c r="CO121" s="937"/>
      <c r="CP121" s="916" t="s">
        <v>400</v>
      </c>
      <c r="CQ121" s="917"/>
      <c r="CR121" s="917"/>
      <c r="CS121" s="917"/>
      <c r="CT121" s="917"/>
      <c r="CU121" s="917"/>
      <c r="CV121" s="917"/>
      <c r="CW121" s="917"/>
      <c r="CX121" s="917"/>
      <c r="CY121" s="917"/>
      <c r="CZ121" s="917"/>
      <c r="DA121" s="917"/>
      <c r="DB121" s="917"/>
      <c r="DC121" s="917"/>
      <c r="DD121" s="917"/>
      <c r="DE121" s="917"/>
      <c r="DF121" s="918"/>
      <c r="DG121" s="894">
        <v>191030</v>
      </c>
      <c r="DH121" s="895"/>
      <c r="DI121" s="895"/>
      <c r="DJ121" s="895"/>
      <c r="DK121" s="895"/>
      <c r="DL121" s="895">
        <v>184200</v>
      </c>
      <c r="DM121" s="895"/>
      <c r="DN121" s="895"/>
      <c r="DO121" s="895"/>
      <c r="DP121" s="895"/>
      <c r="DQ121" s="895">
        <v>143723</v>
      </c>
      <c r="DR121" s="895"/>
      <c r="DS121" s="895"/>
      <c r="DT121" s="895"/>
      <c r="DU121" s="895"/>
      <c r="DV121" s="872">
        <v>7.8</v>
      </c>
      <c r="DW121" s="872"/>
      <c r="DX121" s="872"/>
      <c r="DY121" s="872"/>
      <c r="DZ121" s="873"/>
    </row>
    <row r="122" spans="1:130" s="246" customFormat="1" ht="26.25" customHeight="1" x14ac:dyDescent="0.2">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126</v>
      </c>
      <c r="AB122" s="858"/>
      <c r="AC122" s="858"/>
      <c r="AD122" s="858"/>
      <c r="AE122" s="859"/>
      <c r="AF122" s="860" t="s">
        <v>457</v>
      </c>
      <c r="AG122" s="858"/>
      <c r="AH122" s="858"/>
      <c r="AI122" s="858"/>
      <c r="AJ122" s="859"/>
      <c r="AK122" s="860" t="s">
        <v>126</v>
      </c>
      <c r="AL122" s="858"/>
      <c r="AM122" s="858"/>
      <c r="AN122" s="858"/>
      <c r="AO122" s="859"/>
      <c r="AP122" s="905" t="s">
        <v>126</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3982741</v>
      </c>
      <c r="BR122" s="926"/>
      <c r="BS122" s="926"/>
      <c r="BT122" s="926"/>
      <c r="BU122" s="926"/>
      <c r="BV122" s="926">
        <v>3903765</v>
      </c>
      <c r="BW122" s="926"/>
      <c r="BX122" s="926"/>
      <c r="BY122" s="926"/>
      <c r="BZ122" s="926"/>
      <c r="CA122" s="926">
        <v>3789407</v>
      </c>
      <c r="CB122" s="926"/>
      <c r="CC122" s="926"/>
      <c r="CD122" s="926"/>
      <c r="CE122" s="926"/>
      <c r="CF122" s="927">
        <v>204.4</v>
      </c>
      <c r="CG122" s="928"/>
      <c r="CH122" s="928"/>
      <c r="CI122" s="928"/>
      <c r="CJ122" s="928"/>
      <c r="CK122" s="950"/>
      <c r="CL122" s="936"/>
      <c r="CM122" s="936"/>
      <c r="CN122" s="936"/>
      <c r="CO122" s="937"/>
      <c r="CP122" s="916" t="s">
        <v>466</v>
      </c>
      <c r="CQ122" s="917"/>
      <c r="CR122" s="917"/>
      <c r="CS122" s="917"/>
      <c r="CT122" s="917"/>
      <c r="CU122" s="917"/>
      <c r="CV122" s="917"/>
      <c r="CW122" s="917"/>
      <c r="CX122" s="917"/>
      <c r="CY122" s="917"/>
      <c r="CZ122" s="917"/>
      <c r="DA122" s="917"/>
      <c r="DB122" s="917"/>
      <c r="DC122" s="917"/>
      <c r="DD122" s="917"/>
      <c r="DE122" s="917"/>
      <c r="DF122" s="918"/>
      <c r="DG122" s="894">
        <v>200011</v>
      </c>
      <c r="DH122" s="895"/>
      <c r="DI122" s="895"/>
      <c r="DJ122" s="895"/>
      <c r="DK122" s="895"/>
      <c r="DL122" s="895">
        <v>163628</v>
      </c>
      <c r="DM122" s="895"/>
      <c r="DN122" s="895"/>
      <c r="DO122" s="895"/>
      <c r="DP122" s="895"/>
      <c r="DQ122" s="895">
        <v>142448</v>
      </c>
      <c r="DR122" s="895"/>
      <c r="DS122" s="895"/>
      <c r="DT122" s="895"/>
      <c r="DU122" s="895"/>
      <c r="DV122" s="872">
        <v>7.7</v>
      </c>
      <c r="DW122" s="872"/>
      <c r="DX122" s="872"/>
      <c r="DY122" s="872"/>
      <c r="DZ122" s="873"/>
    </row>
    <row r="123" spans="1:130" s="246" customFormat="1" ht="26.25" customHeight="1" x14ac:dyDescent="0.2">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126</v>
      </c>
      <c r="AB123" s="858"/>
      <c r="AC123" s="858"/>
      <c r="AD123" s="858"/>
      <c r="AE123" s="859"/>
      <c r="AF123" s="860" t="s">
        <v>126</v>
      </c>
      <c r="AG123" s="858"/>
      <c r="AH123" s="858"/>
      <c r="AI123" s="858"/>
      <c r="AJ123" s="859"/>
      <c r="AK123" s="860" t="s">
        <v>126</v>
      </c>
      <c r="AL123" s="858"/>
      <c r="AM123" s="858"/>
      <c r="AN123" s="858"/>
      <c r="AO123" s="859"/>
      <c r="AP123" s="905" t="s">
        <v>457</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467</v>
      </c>
      <c r="BP123" s="959"/>
      <c r="BQ123" s="913">
        <v>8618056</v>
      </c>
      <c r="BR123" s="914"/>
      <c r="BS123" s="914"/>
      <c r="BT123" s="914"/>
      <c r="BU123" s="914"/>
      <c r="BV123" s="914">
        <v>8980633</v>
      </c>
      <c r="BW123" s="914"/>
      <c r="BX123" s="914"/>
      <c r="BY123" s="914"/>
      <c r="BZ123" s="914"/>
      <c r="CA123" s="914">
        <v>8858827</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v>75039</v>
      </c>
      <c r="DH123" s="858"/>
      <c r="DI123" s="858"/>
      <c r="DJ123" s="858"/>
      <c r="DK123" s="859"/>
      <c r="DL123" s="860">
        <v>72770</v>
      </c>
      <c r="DM123" s="858"/>
      <c r="DN123" s="858"/>
      <c r="DO123" s="858"/>
      <c r="DP123" s="859"/>
      <c r="DQ123" s="860">
        <v>75801</v>
      </c>
      <c r="DR123" s="858"/>
      <c r="DS123" s="858"/>
      <c r="DT123" s="858"/>
      <c r="DU123" s="859"/>
      <c r="DV123" s="905">
        <v>4.0999999999999996</v>
      </c>
      <c r="DW123" s="906"/>
      <c r="DX123" s="906"/>
      <c r="DY123" s="906"/>
      <c r="DZ123" s="907"/>
    </row>
    <row r="124" spans="1:130" s="246" customFormat="1" ht="26.25" customHeight="1" thickBot="1" x14ac:dyDescent="0.25">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457</v>
      </c>
      <c r="AB124" s="858"/>
      <c r="AC124" s="858"/>
      <c r="AD124" s="858"/>
      <c r="AE124" s="859"/>
      <c r="AF124" s="860" t="s">
        <v>126</v>
      </c>
      <c r="AG124" s="858"/>
      <c r="AH124" s="858"/>
      <c r="AI124" s="858"/>
      <c r="AJ124" s="859"/>
      <c r="AK124" s="860" t="s">
        <v>126</v>
      </c>
      <c r="AL124" s="858"/>
      <c r="AM124" s="858"/>
      <c r="AN124" s="858"/>
      <c r="AO124" s="859"/>
      <c r="AP124" s="905" t="s">
        <v>126</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457</v>
      </c>
      <c r="BR124" s="912"/>
      <c r="BS124" s="912"/>
      <c r="BT124" s="912"/>
      <c r="BU124" s="912"/>
      <c r="BV124" s="912" t="s">
        <v>126</v>
      </c>
      <c r="BW124" s="912"/>
      <c r="BX124" s="912"/>
      <c r="BY124" s="912"/>
      <c r="BZ124" s="912"/>
      <c r="CA124" s="912" t="s">
        <v>126</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v>7</v>
      </c>
      <c r="DH124" s="841"/>
      <c r="DI124" s="841"/>
      <c r="DJ124" s="841"/>
      <c r="DK124" s="842"/>
      <c r="DL124" s="843" t="s">
        <v>457</v>
      </c>
      <c r="DM124" s="841"/>
      <c r="DN124" s="841"/>
      <c r="DO124" s="841"/>
      <c r="DP124" s="842"/>
      <c r="DQ124" s="843" t="s">
        <v>457</v>
      </c>
      <c r="DR124" s="841"/>
      <c r="DS124" s="841"/>
      <c r="DT124" s="841"/>
      <c r="DU124" s="842"/>
      <c r="DV124" s="929" t="s">
        <v>457</v>
      </c>
      <c r="DW124" s="930"/>
      <c r="DX124" s="930"/>
      <c r="DY124" s="930"/>
      <c r="DZ124" s="931"/>
    </row>
    <row r="125" spans="1:130" s="246" customFormat="1" ht="26.25" customHeight="1" x14ac:dyDescent="0.2">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126</v>
      </c>
      <c r="AB125" s="858"/>
      <c r="AC125" s="858"/>
      <c r="AD125" s="858"/>
      <c r="AE125" s="859"/>
      <c r="AF125" s="860" t="s">
        <v>126</v>
      </c>
      <c r="AG125" s="858"/>
      <c r="AH125" s="858"/>
      <c r="AI125" s="858"/>
      <c r="AJ125" s="859"/>
      <c r="AK125" s="860" t="s">
        <v>126</v>
      </c>
      <c r="AL125" s="858"/>
      <c r="AM125" s="858"/>
      <c r="AN125" s="858"/>
      <c r="AO125" s="859"/>
      <c r="AP125" s="905" t="s">
        <v>470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126</v>
      </c>
      <c r="DH125" s="923"/>
      <c r="DI125" s="923"/>
      <c r="DJ125" s="923"/>
      <c r="DK125" s="923"/>
      <c r="DL125" s="923" t="s">
        <v>457</v>
      </c>
      <c r="DM125" s="923"/>
      <c r="DN125" s="923"/>
      <c r="DO125" s="923"/>
      <c r="DP125" s="923"/>
      <c r="DQ125" s="923" t="s">
        <v>457</v>
      </c>
      <c r="DR125" s="923"/>
      <c r="DS125" s="923"/>
      <c r="DT125" s="923"/>
      <c r="DU125" s="923"/>
      <c r="DV125" s="924" t="s">
        <v>457</v>
      </c>
      <c r="DW125" s="924"/>
      <c r="DX125" s="924"/>
      <c r="DY125" s="924"/>
      <c r="DZ125" s="925"/>
    </row>
    <row r="126" spans="1:130" s="246" customFormat="1" ht="26.25" customHeight="1" thickBot="1" x14ac:dyDescent="0.25">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126</v>
      </c>
      <c r="AB126" s="858"/>
      <c r="AC126" s="858"/>
      <c r="AD126" s="858"/>
      <c r="AE126" s="859"/>
      <c r="AF126" s="860" t="s">
        <v>126</v>
      </c>
      <c r="AG126" s="858"/>
      <c r="AH126" s="858"/>
      <c r="AI126" s="858"/>
      <c r="AJ126" s="859"/>
      <c r="AK126" s="860" t="s">
        <v>126</v>
      </c>
      <c r="AL126" s="858"/>
      <c r="AM126" s="858"/>
      <c r="AN126" s="858"/>
      <c r="AO126" s="859"/>
      <c r="AP126" s="905" t="s">
        <v>470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t="s">
        <v>457</v>
      </c>
      <c r="DH126" s="895"/>
      <c r="DI126" s="895"/>
      <c r="DJ126" s="895"/>
      <c r="DK126" s="895"/>
      <c r="DL126" s="895" t="s">
        <v>457</v>
      </c>
      <c r="DM126" s="895"/>
      <c r="DN126" s="895"/>
      <c r="DO126" s="895"/>
      <c r="DP126" s="895"/>
      <c r="DQ126" s="895" t="s">
        <v>126</v>
      </c>
      <c r="DR126" s="895"/>
      <c r="DS126" s="895"/>
      <c r="DT126" s="895"/>
      <c r="DU126" s="895"/>
      <c r="DV126" s="872" t="s">
        <v>457</v>
      </c>
      <c r="DW126" s="872"/>
      <c r="DX126" s="872"/>
      <c r="DY126" s="872"/>
      <c r="DZ126" s="873"/>
    </row>
    <row r="127" spans="1:130" s="246" customFormat="1" ht="26.25" customHeight="1" x14ac:dyDescent="0.2">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126</v>
      </c>
      <c r="AB127" s="858"/>
      <c r="AC127" s="858"/>
      <c r="AD127" s="858"/>
      <c r="AE127" s="859"/>
      <c r="AF127" s="860" t="s">
        <v>126</v>
      </c>
      <c r="AG127" s="858"/>
      <c r="AH127" s="858"/>
      <c r="AI127" s="858"/>
      <c r="AJ127" s="859"/>
      <c r="AK127" s="860" t="s">
        <v>457</v>
      </c>
      <c r="AL127" s="858"/>
      <c r="AM127" s="858"/>
      <c r="AN127" s="858"/>
      <c r="AO127" s="859"/>
      <c r="AP127" s="905" t="s">
        <v>457</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457</v>
      </c>
      <c r="DH127" s="895"/>
      <c r="DI127" s="895"/>
      <c r="DJ127" s="895"/>
      <c r="DK127" s="895"/>
      <c r="DL127" s="895" t="s">
        <v>457</v>
      </c>
      <c r="DM127" s="895"/>
      <c r="DN127" s="895"/>
      <c r="DO127" s="895"/>
      <c r="DP127" s="895"/>
      <c r="DQ127" s="895" t="s">
        <v>126</v>
      </c>
      <c r="DR127" s="895"/>
      <c r="DS127" s="895"/>
      <c r="DT127" s="895"/>
      <c r="DU127" s="895"/>
      <c r="DV127" s="872" t="s">
        <v>126</v>
      </c>
      <c r="DW127" s="872"/>
      <c r="DX127" s="872"/>
      <c r="DY127" s="872"/>
      <c r="DZ127" s="873"/>
    </row>
    <row r="128" spans="1:130" s="246" customFormat="1" ht="26.25" customHeight="1" thickBot="1" x14ac:dyDescent="0.25">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v>53486</v>
      </c>
      <c r="AB128" s="879"/>
      <c r="AC128" s="879"/>
      <c r="AD128" s="879"/>
      <c r="AE128" s="880"/>
      <c r="AF128" s="881">
        <v>59856</v>
      </c>
      <c r="AG128" s="879"/>
      <c r="AH128" s="879"/>
      <c r="AI128" s="879"/>
      <c r="AJ128" s="880"/>
      <c r="AK128" s="881">
        <v>56879</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457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t="s">
        <v>126</v>
      </c>
      <c r="DH128" s="869"/>
      <c r="DI128" s="869"/>
      <c r="DJ128" s="869"/>
      <c r="DK128" s="869"/>
      <c r="DL128" s="869" t="s">
        <v>126</v>
      </c>
      <c r="DM128" s="869"/>
      <c r="DN128" s="869"/>
      <c r="DO128" s="869"/>
      <c r="DP128" s="869"/>
      <c r="DQ128" s="869" t="s">
        <v>126</v>
      </c>
      <c r="DR128" s="869"/>
      <c r="DS128" s="869"/>
      <c r="DT128" s="869"/>
      <c r="DU128" s="869"/>
      <c r="DV128" s="870" t="s">
        <v>126</v>
      </c>
      <c r="DW128" s="870"/>
      <c r="DX128" s="870"/>
      <c r="DY128" s="870"/>
      <c r="DZ128" s="871"/>
    </row>
    <row r="129" spans="1:131" s="246" customFormat="1" ht="26.25" customHeight="1" x14ac:dyDescent="0.2">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484</v>
      </c>
      <c r="X129" s="855"/>
      <c r="Y129" s="855"/>
      <c r="Z129" s="856"/>
      <c r="AA129" s="857">
        <v>2411975</v>
      </c>
      <c r="AB129" s="858"/>
      <c r="AC129" s="858"/>
      <c r="AD129" s="858"/>
      <c r="AE129" s="859"/>
      <c r="AF129" s="860">
        <v>2398531</v>
      </c>
      <c r="AG129" s="858"/>
      <c r="AH129" s="858"/>
      <c r="AI129" s="858"/>
      <c r="AJ129" s="859"/>
      <c r="AK129" s="860">
        <v>2340682</v>
      </c>
      <c r="AL129" s="858"/>
      <c r="AM129" s="858"/>
      <c r="AN129" s="858"/>
      <c r="AO129" s="859"/>
      <c r="AP129" s="861"/>
      <c r="AQ129" s="862"/>
      <c r="AR129" s="862"/>
      <c r="AS129" s="862"/>
      <c r="AT129" s="863"/>
      <c r="AU129" s="284"/>
      <c r="AV129" s="284"/>
      <c r="AW129" s="284"/>
      <c r="AX129" s="827" t="s">
        <v>485</v>
      </c>
      <c r="AY129" s="828"/>
      <c r="AZ129" s="828"/>
      <c r="BA129" s="828"/>
      <c r="BB129" s="828"/>
      <c r="BC129" s="828"/>
      <c r="BD129" s="828"/>
      <c r="BE129" s="829"/>
      <c r="BF129" s="847" t="s">
        <v>457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485451</v>
      </c>
      <c r="AB130" s="858"/>
      <c r="AC130" s="858"/>
      <c r="AD130" s="858"/>
      <c r="AE130" s="859"/>
      <c r="AF130" s="860">
        <v>498555</v>
      </c>
      <c r="AG130" s="858"/>
      <c r="AH130" s="858"/>
      <c r="AI130" s="858"/>
      <c r="AJ130" s="859"/>
      <c r="AK130" s="860">
        <v>486746</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3.5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1926524</v>
      </c>
      <c r="AB131" s="841"/>
      <c r="AC131" s="841"/>
      <c r="AD131" s="841"/>
      <c r="AE131" s="842"/>
      <c r="AF131" s="843">
        <v>1899976</v>
      </c>
      <c r="AG131" s="841"/>
      <c r="AH131" s="841"/>
      <c r="AI131" s="841"/>
      <c r="AJ131" s="842"/>
      <c r="AK131" s="843">
        <v>1853936</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t="s">
        <v>126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492</v>
      </c>
      <c r="W132" s="818"/>
      <c r="X132" s="818"/>
      <c r="Y132" s="818"/>
      <c r="Z132" s="819"/>
      <c r="AA132" s="820">
        <v>3.6913633049999999</v>
      </c>
      <c r="AB132" s="821"/>
      <c r="AC132" s="821"/>
      <c r="AD132" s="821"/>
      <c r="AE132" s="822"/>
      <c r="AF132" s="823">
        <v>3.351516019</v>
      </c>
      <c r="AG132" s="821"/>
      <c r="AH132" s="821"/>
      <c r="AI132" s="821"/>
      <c r="AJ132" s="822"/>
      <c r="AK132" s="823">
        <v>3.5808679479999999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493</v>
      </c>
      <c r="W133" s="797"/>
      <c r="X133" s="797"/>
      <c r="Y133" s="797"/>
      <c r="Z133" s="798"/>
      <c r="AA133" s="799">
        <v>3.7</v>
      </c>
      <c r="AB133" s="800"/>
      <c r="AC133" s="800"/>
      <c r="AD133" s="800"/>
      <c r="AE133" s="801"/>
      <c r="AF133" s="799">
        <v>3.4</v>
      </c>
      <c r="AG133" s="800"/>
      <c r="AH133" s="800"/>
      <c r="AI133" s="800"/>
      <c r="AJ133" s="801"/>
      <c r="AK133" s="799">
        <v>3.5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RCfX85yJlq3lAuIf080f38K7PnpuQ5Bxap/h/DroCzQQ2gRxcKaOqD48QL8BEevWDgB/S4v2AGkpItdhqTHcfA==" saltValue="3NfcmXBDds1v9aaA3kgu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494</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o3ogJkrtg4FTnXF0TioHdaQLQD8mfEhFKSmylmEKaGiP9syDtBR2ZGmwKMIWPWy77ufQFT81UxS5mQepxUQf1Q==" saltValue="uL5Xto6c94s+K6htjnSk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YdPqxOSQGmTZGbZ5Up5AWU8hvT4sFGmFPcfMo8KDRcB3xH8cWO2mUevc5MtQSHqEu/Jrer7g608zK0JRdrGPeA==" saltValue="GZnm6k9dGmKT2P3ZivXIz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497</v>
      </c>
      <c r="AP7" s="303"/>
      <c r="AQ7" s="304" t="s">
        <v>498</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499</v>
      </c>
      <c r="AQ8" s="310" t="s">
        <v>500</v>
      </c>
      <c r="AR8" s="311" t="s">
        <v>501</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502</v>
      </c>
      <c r="AL9" s="1227"/>
      <c r="AM9" s="1227"/>
      <c r="AN9" s="1228"/>
      <c r="AO9" s="312">
        <v>499266</v>
      </c>
      <c r="AP9" s="312">
        <v>134103</v>
      </c>
      <c r="AQ9" s="313">
        <v>168530</v>
      </c>
      <c r="AR9" s="314">
        <v>-20.399999999999999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503</v>
      </c>
      <c r="AL10" s="1227"/>
      <c r="AM10" s="1227"/>
      <c r="AN10" s="1228"/>
      <c r="AO10" s="315">
        <v>86776</v>
      </c>
      <c r="AP10" s="315">
        <v>23308</v>
      </c>
      <c r="AQ10" s="316">
        <v>21048</v>
      </c>
      <c r="AR10" s="317">
        <v>10.7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504</v>
      </c>
      <c r="AL11" s="1227"/>
      <c r="AM11" s="1227"/>
      <c r="AN11" s="1228"/>
      <c r="AO11" s="315">
        <v>128100</v>
      </c>
      <c r="AP11" s="315">
        <v>34408</v>
      </c>
      <c r="AQ11" s="316">
        <v>26640</v>
      </c>
      <c r="AR11" s="317">
        <v>29.2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505</v>
      </c>
      <c r="AL12" s="1227"/>
      <c r="AM12" s="1227"/>
      <c r="AN12" s="1228"/>
      <c r="AO12" s="315">
        <v>153602</v>
      </c>
      <c r="AP12" s="315">
        <v>41258</v>
      </c>
      <c r="AQ12" s="316">
        <v>1878</v>
      </c>
      <c r="AR12" s="317">
        <v>2096.9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507</v>
      </c>
      <c r="AP13" s="315" t="s">
        <v>507</v>
      </c>
      <c r="AQ13" s="316" t="s">
        <v>507</v>
      </c>
      <c r="AR13" s="317" t="s">
        <v>507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508</v>
      </c>
      <c r="AL14" s="1227"/>
      <c r="AM14" s="1227"/>
      <c r="AN14" s="1228"/>
      <c r="AO14" s="315">
        <v>36003</v>
      </c>
      <c r="AP14" s="315">
        <v>9670</v>
      </c>
      <c r="AQ14" s="316">
        <v>7469</v>
      </c>
      <c r="AR14" s="317">
        <v>29.5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509</v>
      </c>
      <c r="AL15" s="1227"/>
      <c r="AM15" s="1227"/>
      <c r="AN15" s="1228"/>
      <c r="AO15" s="315">
        <v>13931</v>
      </c>
      <c r="AP15" s="315">
        <v>3742</v>
      </c>
      <c r="AQ15" s="316">
        <v>4705</v>
      </c>
      <c r="AR15" s="317">
        <v>-20.5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510</v>
      </c>
      <c r="AL16" s="1230"/>
      <c r="AM16" s="1230"/>
      <c r="AN16" s="1231"/>
      <c r="AO16" s="315">
        <v>-46021</v>
      </c>
      <c r="AP16" s="315">
        <v>-12361</v>
      </c>
      <c r="AQ16" s="316">
        <v>-16375</v>
      </c>
      <c r="AR16" s="317">
        <v>-24.5</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871657</v>
      </c>
      <c r="AP17" s="315">
        <v>234128</v>
      </c>
      <c r="AQ17" s="316">
        <v>213894</v>
      </c>
      <c r="AR17" s="317">
        <v>9.5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515</v>
      </c>
      <c r="AL21" s="1224"/>
      <c r="AM21" s="1224"/>
      <c r="AN21" s="1225"/>
      <c r="AO21" s="327">
        <v>15.58</v>
      </c>
      <c r="AP21" s="328">
        <v>19.28</v>
      </c>
      <c r="AQ21" s="329">
        <v>-3.7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516</v>
      </c>
      <c r="AL22" s="1224"/>
      <c r="AM22" s="1224"/>
      <c r="AN22" s="1225"/>
      <c r="AO22" s="332">
        <v>95.5</v>
      </c>
      <c r="AP22" s="333">
        <v>95</v>
      </c>
      <c r="AQ22" s="334">
        <v>0.5</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497</v>
      </c>
      <c r="AP30" s="303"/>
      <c r="AQ30" s="304" t="s">
        <v>498</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499</v>
      </c>
      <c r="AQ31" s="310" t="s">
        <v>500</v>
      </c>
      <c r="AR31" s="311" t="s">
        <v>501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520</v>
      </c>
      <c r="AL32" s="1215"/>
      <c r="AM32" s="1215"/>
      <c r="AN32" s="1216"/>
      <c r="AO32" s="342">
        <v>473214</v>
      </c>
      <c r="AP32" s="342">
        <v>127106</v>
      </c>
      <c r="AQ32" s="343">
        <v>102582</v>
      </c>
      <c r="AR32" s="344">
        <v>23.9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521</v>
      </c>
      <c r="AL33" s="1215"/>
      <c r="AM33" s="1215"/>
      <c r="AN33" s="1216"/>
      <c r="AO33" s="342" t="s">
        <v>507</v>
      </c>
      <c r="AP33" s="342" t="s">
        <v>507</v>
      </c>
      <c r="AQ33" s="343" t="s">
        <v>507</v>
      </c>
      <c r="AR33" s="344" t="s">
        <v>507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522</v>
      </c>
      <c r="AL34" s="1215"/>
      <c r="AM34" s="1215"/>
      <c r="AN34" s="1216"/>
      <c r="AO34" s="342" t="s">
        <v>507</v>
      </c>
      <c r="AP34" s="342" t="s">
        <v>507</v>
      </c>
      <c r="AQ34" s="343" t="s">
        <v>507</v>
      </c>
      <c r="AR34" s="344" t="s">
        <v>507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523</v>
      </c>
      <c r="AL35" s="1215"/>
      <c r="AM35" s="1215"/>
      <c r="AN35" s="1216"/>
      <c r="AO35" s="342">
        <v>135297</v>
      </c>
      <c r="AP35" s="342">
        <v>36341</v>
      </c>
      <c r="AQ35" s="343">
        <v>28843</v>
      </c>
      <c r="AR35" s="344">
        <v>26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524</v>
      </c>
      <c r="AL36" s="1215"/>
      <c r="AM36" s="1215"/>
      <c r="AN36" s="1216"/>
      <c r="AO36" s="342">
        <v>1501</v>
      </c>
      <c r="AP36" s="342">
        <v>403</v>
      </c>
      <c r="AQ36" s="343">
        <v>2374</v>
      </c>
      <c r="AR36" s="344">
        <v>-83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525</v>
      </c>
      <c r="AL37" s="1215"/>
      <c r="AM37" s="1215"/>
      <c r="AN37" s="1216"/>
      <c r="AO37" s="342" t="s">
        <v>507</v>
      </c>
      <c r="AP37" s="342" t="s">
        <v>507</v>
      </c>
      <c r="AQ37" s="343">
        <v>1030</v>
      </c>
      <c r="AR37" s="344" t="s">
        <v>507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526</v>
      </c>
      <c r="AL38" s="1218"/>
      <c r="AM38" s="1218"/>
      <c r="AN38" s="1219"/>
      <c r="AO38" s="345" t="s">
        <v>507</v>
      </c>
      <c r="AP38" s="345" t="s">
        <v>507</v>
      </c>
      <c r="AQ38" s="346">
        <v>19</v>
      </c>
      <c r="AR38" s="334" t="s">
        <v>507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527</v>
      </c>
      <c r="AL39" s="1218"/>
      <c r="AM39" s="1218"/>
      <c r="AN39" s="1219"/>
      <c r="AO39" s="342">
        <v>-56879</v>
      </c>
      <c r="AP39" s="342">
        <v>-15278</v>
      </c>
      <c r="AQ39" s="343">
        <v>-3618</v>
      </c>
      <c r="AR39" s="344">
        <v>322.3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528</v>
      </c>
      <c r="AL40" s="1215"/>
      <c r="AM40" s="1215"/>
      <c r="AN40" s="1216"/>
      <c r="AO40" s="342">
        <v>-486746</v>
      </c>
      <c r="AP40" s="342">
        <v>-130740</v>
      </c>
      <c r="AQ40" s="343">
        <v>-102150</v>
      </c>
      <c r="AR40" s="344">
        <v>28</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66387</v>
      </c>
      <c r="AP41" s="342">
        <v>17832</v>
      </c>
      <c r="AQ41" s="343">
        <v>29081</v>
      </c>
      <c r="AR41" s="344">
        <v>-38.700000000000003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497</v>
      </c>
      <c r="AN49" s="1209" t="s">
        <v>532</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533</v>
      </c>
      <c r="AO50" s="359" t="s">
        <v>534</v>
      </c>
      <c r="AP50" s="360" t="s">
        <v>535</v>
      </c>
      <c r="AQ50" s="361" t="s">
        <v>536</v>
      </c>
      <c r="AR50" s="362" t="s">
        <v>537</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1000258</v>
      </c>
      <c r="AN51" s="364">
        <v>246430</v>
      </c>
      <c r="AO51" s="365">
        <v>10.6</v>
      </c>
      <c r="AP51" s="366">
        <v>272886</v>
      </c>
      <c r="AQ51" s="367">
        <v>3.7</v>
      </c>
      <c r="AR51" s="368">
        <v>6.9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408834</v>
      </c>
      <c r="AN52" s="372">
        <v>100723</v>
      </c>
      <c r="AO52" s="373">
        <v>56</v>
      </c>
      <c r="AP52" s="374">
        <v>125724</v>
      </c>
      <c r="AQ52" s="375">
        <v>21.9</v>
      </c>
      <c r="AR52" s="376">
        <v>34.1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500417</v>
      </c>
      <c r="AN53" s="364">
        <v>125859</v>
      </c>
      <c r="AO53" s="365">
        <v>-48.9</v>
      </c>
      <c r="AP53" s="366">
        <v>245039</v>
      </c>
      <c r="AQ53" s="367">
        <v>-10.199999999999999</v>
      </c>
      <c r="AR53" s="368">
        <v>-38.700000000000003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238858</v>
      </c>
      <c r="AN54" s="372">
        <v>60075</v>
      </c>
      <c r="AO54" s="373">
        <v>-40.4</v>
      </c>
      <c r="AP54" s="374">
        <v>108922</v>
      </c>
      <c r="AQ54" s="375">
        <v>-13.4</v>
      </c>
      <c r="AR54" s="376">
        <v>-27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542349</v>
      </c>
      <c r="AN55" s="364">
        <v>138390</v>
      </c>
      <c r="AO55" s="365">
        <v>10</v>
      </c>
      <c r="AP55" s="366">
        <v>237994</v>
      </c>
      <c r="AQ55" s="367">
        <v>-2.9</v>
      </c>
      <c r="AR55" s="368">
        <v>12.9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198422</v>
      </c>
      <c r="AN56" s="372">
        <v>50631</v>
      </c>
      <c r="AO56" s="373">
        <v>-15.7</v>
      </c>
      <c r="AP56" s="374">
        <v>110361</v>
      </c>
      <c r="AQ56" s="375">
        <v>1.3</v>
      </c>
      <c r="AR56" s="376">
        <v>-17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705022</v>
      </c>
      <c r="AN57" s="364">
        <v>183935</v>
      </c>
      <c r="AO57" s="365">
        <v>32.9</v>
      </c>
      <c r="AP57" s="366">
        <v>267911</v>
      </c>
      <c r="AQ57" s="367">
        <v>12.6</v>
      </c>
      <c r="AR57" s="368">
        <v>20.3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101314</v>
      </c>
      <c r="AN58" s="372">
        <v>26432</v>
      </c>
      <c r="AO58" s="373">
        <v>-47.8</v>
      </c>
      <c r="AP58" s="374">
        <v>106425</v>
      </c>
      <c r="AQ58" s="375">
        <v>-3.6</v>
      </c>
      <c r="AR58" s="376">
        <v>-44.2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1001679</v>
      </c>
      <c r="AN59" s="364">
        <v>269052</v>
      </c>
      <c r="AO59" s="365">
        <v>46.3</v>
      </c>
      <c r="AP59" s="366">
        <v>228215</v>
      </c>
      <c r="AQ59" s="367">
        <v>-14.8</v>
      </c>
      <c r="AR59" s="368">
        <v>61.1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236393</v>
      </c>
      <c r="AN60" s="372">
        <v>63495</v>
      </c>
      <c r="AO60" s="373">
        <v>140.19999999999999</v>
      </c>
      <c r="AP60" s="374">
        <v>117571</v>
      </c>
      <c r="AQ60" s="375">
        <v>10.5</v>
      </c>
      <c r="AR60" s="376">
        <v>129.69999999999999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749945</v>
      </c>
      <c r="AN61" s="379">
        <v>192733</v>
      </c>
      <c r="AO61" s="380">
        <v>10.199999999999999</v>
      </c>
      <c r="AP61" s="381">
        <v>250409</v>
      </c>
      <c r="AQ61" s="382">
        <v>-2.2999999999999998</v>
      </c>
      <c r="AR61" s="368">
        <v>12.5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236764</v>
      </c>
      <c r="AN62" s="372">
        <v>60271</v>
      </c>
      <c r="AO62" s="373">
        <v>18.5</v>
      </c>
      <c r="AP62" s="374">
        <v>113801</v>
      </c>
      <c r="AQ62" s="375">
        <v>3.3</v>
      </c>
      <c r="AR62" s="376">
        <v>15.2</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lCAcwLZGH8tsYYswyizCsZYvGvhzRQ1Ovvli5KjQWkTkhlHbw28SOo8X1cJQp+T0sueOB1/hUvFkI1lt3lZ/RQ==" saltValue="yWwnEsDKeEHWW4owV44h4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9rhvoqz3/irmvqJWhqcrpxdKBKxem+j0oXswDBlbDKqkTx0vWqVBQnJYS2WyQKRij++N/e3SCmrnit9NDUjSbw==" saltValue="YeTUe+Togu44LIBGGH+UF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3+W1GQfkasLIUK87EsYfv7cVPvKT1qrEwyw9FJfsopa82Nm6sLDfB2XeHhH2XIoAv3mB7xORx7e8G1iT9C3NQ==" saltValue="/kqZyZQEjUWMyFoujDg34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32" t="s">
        <v>3</v>
      </c>
      <c r="D47" s="1232"/>
      <c r="E47" s="1233"/>
      <c r="F47" s="11">
        <v>21.55</v>
      </c>
      <c r="G47" s="12">
        <v>20.100000000000001</v>
      </c>
      <c r="H47" s="12">
        <v>20.52</v>
      </c>
      <c r="I47" s="12">
        <v>20.68</v>
      </c>
      <c r="J47" s="13">
        <v>21.23</v>
      </c>
    </row>
    <row r="48" spans="2:10" ht="57.75" customHeight="1" x14ac:dyDescent="0.2">
      <c r="B48" s="14"/>
      <c r="C48" s="1234" t="s">
        <v>4</v>
      </c>
      <c r="D48" s="1234"/>
      <c r="E48" s="1235"/>
      <c r="F48" s="15">
        <v>5.63</v>
      </c>
      <c r="G48" s="16">
        <v>4.93</v>
      </c>
      <c r="H48" s="16">
        <v>4.54</v>
      </c>
      <c r="I48" s="16">
        <v>4.1900000000000004</v>
      </c>
      <c r="J48" s="17">
        <v>5.16</v>
      </c>
    </row>
    <row r="49" spans="2:10" ht="57.75" customHeight="1" thickBot="1" x14ac:dyDescent="0.25">
      <c r="B49" s="18"/>
      <c r="C49" s="1236" t="s">
        <v>5</v>
      </c>
      <c r="D49" s="1236"/>
      <c r="E49" s="1237"/>
      <c r="F49" s="19">
        <v>1.81</v>
      </c>
      <c r="G49" s="20">
        <v>2.5499999999999998</v>
      </c>
      <c r="H49" s="20">
        <v>3.08</v>
      </c>
      <c r="I49" s="20">
        <v>3.44</v>
      </c>
      <c r="J49" s="21">
        <v>4.7300000000000004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5sss4nLxxb1vjcpU/QyzMTC2YdIGluNvOuUBUDkoA878N3hwxWQvwEcjS6dEgJmUSIlLZV1MIpvyVszR5taaCw==" saltValue="80u1ETBGqvLtnsymgIje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DI34" sqref="DI34"/>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44" t="s">
        <v>553</v>
      </c>
      <c r="D34" s="1244"/>
      <c r="E34" s="1245"/>
      <c r="F34" s="32">
        <v>11.81</v>
      </c>
      <c r="G34" s="33">
        <v>11.4</v>
      </c>
      <c r="H34" s="33">
        <v>11.41</v>
      </c>
      <c r="I34" s="33">
        <v>10.210000000000001</v>
      </c>
      <c r="J34" s="34">
        <v>10.01</v>
      </c>
      <c r="K34" s="22"/>
      <c r="L34" s="22"/>
      <c r="M34" s="22"/>
      <c r="N34" s="22"/>
      <c r="O34" s="22"/>
      <c r="P34" s="22"/>
    </row>
    <row r="35" spans="1:16" ht="39" customHeight="1" x14ac:dyDescent="0.2">
      <c r="A35" s="22"/>
      <c r="B35" s="35"/>
      <c r="C35" s="1238" t="s">
        <v>554</v>
      </c>
      <c r="D35" s="1239"/>
      <c r="E35" s="1240"/>
      <c r="F35" s="36">
        <v>5.63</v>
      </c>
      <c r="G35" s="37">
        <v>4.92</v>
      </c>
      <c r="H35" s="37">
        <v>4.54</v>
      </c>
      <c r="I35" s="37">
        <v>4.1900000000000004</v>
      </c>
      <c r="J35" s="38">
        <v>5.16</v>
      </c>
      <c r="K35" s="22"/>
      <c r="L35" s="22"/>
      <c r="M35" s="22"/>
      <c r="N35" s="22"/>
      <c r="O35" s="22"/>
      <c r="P35" s="22"/>
    </row>
    <row r="36" spans="1:16" ht="39" customHeight="1" x14ac:dyDescent="0.2">
      <c r="A36" s="22"/>
      <c r="B36" s="35"/>
      <c r="C36" s="1238" t="s">
        <v>555</v>
      </c>
      <c r="D36" s="1239"/>
      <c r="E36" s="1240"/>
      <c r="F36" s="36">
        <v>2.2999999999999998</v>
      </c>
      <c r="G36" s="37">
        <v>0.43</v>
      </c>
      <c r="H36" s="37">
        <v>0.56000000000000005</v>
      </c>
      <c r="I36" s="37">
        <v>0.89</v>
      </c>
      <c r="J36" s="38">
        <v>1.06</v>
      </c>
      <c r="K36" s="22"/>
      <c r="L36" s="22"/>
      <c r="M36" s="22"/>
      <c r="N36" s="22"/>
      <c r="O36" s="22"/>
      <c r="P36" s="22"/>
    </row>
    <row r="37" spans="1:16" ht="39" customHeight="1" x14ac:dyDescent="0.2">
      <c r="A37" s="22"/>
      <c r="B37" s="35"/>
      <c r="C37" s="1238" t="s">
        <v>556</v>
      </c>
      <c r="D37" s="1239"/>
      <c r="E37" s="1240"/>
      <c r="F37" s="36">
        <v>1.44</v>
      </c>
      <c r="G37" s="37">
        <v>1.02</v>
      </c>
      <c r="H37" s="37">
        <v>1.03</v>
      </c>
      <c r="I37" s="37">
        <v>1.72</v>
      </c>
      <c r="J37" s="38">
        <v>0.84</v>
      </c>
      <c r="K37" s="22"/>
      <c r="L37" s="22"/>
      <c r="M37" s="22"/>
      <c r="N37" s="22"/>
      <c r="O37" s="22"/>
      <c r="P37" s="22"/>
    </row>
    <row r="38" spans="1:16" ht="39" customHeight="1" x14ac:dyDescent="0.2">
      <c r="A38" s="22"/>
      <c r="B38" s="35"/>
      <c r="C38" s="1238" t="s">
        <v>557</v>
      </c>
      <c r="D38" s="1239"/>
      <c r="E38" s="1240"/>
      <c r="F38" s="36">
        <v>1.91</v>
      </c>
      <c r="G38" s="37">
        <v>3.13</v>
      </c>
      <c r="H38" s="37">
        <v>2.87</v>
      </c>
      <c r="I38" s="37">
        <v>3.07</v>
      </c>
      <c r="J38" s="38">
        <v>0.67</v>
      </c>
      <c r="K38" s="22"/>
      <c r="L38" s="22"/>
      <c r="M38" s="22"/>
      <c r="N38" s="22"/>
      <c r="O38" s="22"/>
      <c r="P38" s="22"/>
    </row>
    <row r="39" spans="1:16" ht="39" customHeight="1" x14ac:dyDescent="0.2">
      <c r="A39" s="22"/>
      <c r="B39" s="35"/>
      <c r="C39" s="1238" t="s">
        <v>558</v>
      </c>
      <c r="D39" s="1239"/>
      <c r="E39" s="1240"/>
      <c r="F39" s="36">
        <v>7.0000000000000007E-2</v>
      </c>
      <c r="G39" s="37">
        <v>0.08</v>
      </c>
      <c r="H39" s="37">
        <v>0</v>
      </c>
      <c r="I39" s="37">
        <v>0.09</v>
      </c>
      <c r="J39" s="38">
        <v>0.2</v>
      </c>
      <c r="K39" s="22"/>
      <c r="L39" s="22"/>
      <c r="M39" s="22"/>
      <c r="N39" s="22"/>
      <c r="O39" s="22"/>
      <c r="P39" s="22"/>
    </row>
    <row r="40" spans="1:16" ht="39" customHeight="1" x14ac:dyDescent="0.2">
      <c r="A40" s="22"/>
      <c r="B40" s="35"/>
      <c r="C40" s="1238" t="s">
        <v>559</v>
      </c>
      <c r="D40" s="1239"/>
      <c r="E40" s="1240"/>
      <c r="F40" s="36">
        <v>0.11</v>
      </c>
      <c r="G40" s="37">
        <v>0.11</v>
      </c>
      <c r="H40" s="37">
        <v>0.1</v>
      </c>
      <c r="I40" s="37">
        <v>0.09</v>
      </c>
      <c r="J40" s="38">
        <v>0.08</v>
      </c>
      <c r="K40" s="22"/>
      <c r="L40" s="22"/>
      <c r="M40" s="22"/>
      <c r="N40" s="22"/>
      <c r="O40" s="22"/>
      <c r="P40" s="22"/>
    </row>
    <row r="41" spans="1:16" ht="39" customHeight="1" x14ac:dyDescent="0.2">
      <c r="A41" s="22"/>
      <c r="B41" s="35"/>
      <c r="C41" s="1238" t="s">
        <v>560</v>
      </c>
      <c r="D41" s="1239"/>
      <c r="E41" s="1240"/>
      <c r="F41" s="36">
        <v>0.14000000000000001</v>
      </c>
      <c r="G41" s="37">
        <v>0.14000000000000001</v>
      </c>
      <c r="H41" s="37">
        <v>0.12</v>
      </c>
      <c r="I41" s="37">
        <v>0</v>
      </c>
      <c r="J41" s="38">
        <v>7.0000000000000007E-2</v>
      </c>
      <c r="K41" s="22"/>
      <c r="L41" s="22"/>
      <c r="M41" s="22"/>
      <c r="N41" s="22"/>
      <c r="O41" s="22"/>
      <c r="P41" s="22"/>
    </row>
    <row r="42" spans="1:16" ht="39" customHeight="1" x14ac:dyDescent="0.2">
      <c r="A42" s="22"/>
      <c r="B42" s="39"/>
      <c r="C42" s="1238" t="s">
        <v>561</v>
      </c>
      <c r="D42" s="1239"/>
      <c r="E42" s="1240"/>
      <c r="F42" s="36" t="s">
        <v>507</v>
      </c>
      <c r="G42" s="37" t="s">
        <v>507</v>
      </c>
      <c r="H42" s="37" t="s">
        <v>507</v>
      </c>
      <c r="I42" s="37" t="s">
        <v>507</v>
      </c>
      <c r="J42" s="38" t="s">
        <v>507</v>
      </c>
      <c r="K42" s="22"/>
      <c r="L42" s="22"/>
      <c r="M42" s="22"/>
      <c r="N42" s="22"/>
      <c r="O42" s="22"/>
      <c r="P42" s="22"/>
    </row>
    <row r="43" spans="1:16" ht="39" customHeight="1" thickBot="1" x14ac:dyDescent="0.25">
      <c r="A43" s="22"/>
      <c r="B43" s="40"/>
      <c r="C43" s="1241" t="s">
        <v>562</v>
      </c>
      <c r="D43" s="1242"/>
      <c r="E43" s="1243"/>
      <c r="F43" s="41">
        <v>0</v>
      </c>
      <c r="G43" s="42">
        <v>0.01</v>
      </c>
      <c r="H43" s="42">
        <v>0.01</v>
      </c>
      <c r="I43" s="42">
        <v>0</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KkEWXyF+j/Rf3Ydc4asLWP96zZ3ZJYeCVQqR2ryJT+O6x1fNwojRwGWtrv7FQ+1YpEeL87Y274B3drkOyvFng==" saltValue="IevUeSZttDiDTMJiEdE8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K57" sqref="K57:O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493</v>
      </c>
      <c r="L45" s="60">
        <v>468</v>
      </c>
      <c r="M45" s="60">
        <v>481</v>
      </c>
      <c r="N45" s="60">
        <v>487</v>
      </c>
      <c r="O45" s="61">
        <v>473</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507</v>
      </c>
      <c r="L46" s="64" t="s">
        <v>507</v>
      </c>
      <c r="M46" s="64" t="s">
        <v>507</v>
      </c>
      <c r="N46" s="64" t="s">
        <v>507</v>
      </c>
      <c r="O46" s="65" t="s">
        <v>507</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507</v>
      </c>
      <c r="L47" s="64" t="s">
        <v>507</v>
      </c>
      <c r="M47" s="64" t="s">
        <v>507</v>
      </c>
      <c r="N47" s="64" t="s">
        <v>507</v>
      </c>
      <c r="O47" s="65" t="s">
        <v>507</v>
      </c>
      <c r="P47" s="48"/>
      <c r="Q47" s="48"/>
      <c r="R47" s="48"/>
      <c r="S47" s="48"/>
      <c r="T47" s="48"/>
      <c r="U47" s="48"/>
    </row>
    <row r="48" spans="1:21" ht="30.75" customHeight="1" x14ac:dyDescent="0.2">
      <c r="A48" s="48"/>
      <c r="B48" s="1266"/>
      <c r="C48" s="1267"/>
      <c r="D48" s="62"/>
      <c r="E48" s="1248" t="s">
        <v>15</v>
      </c>
      <c r="F48" s="1248"/>
      <c r="G48" s="1248"/>
      <c r="H48" s="1248"/>
      <c r="I48" s="1248"/>
      <c r="J48" s="1249"/>
      <c r="K48" s="63">
        <v>128</v>
      </c>
      <c r="L48" s="64">
        <v>129</v>
      </c>
      <c r="M48" s="64">
        <v>129</v>
      </c>
      <c r="N48" s="64">
        <v>134</v>
      </c>
      <c r="O48" s="65">
        <v>135</v>
      </c>
      <c r="P48" s="48"/>
      <c r="Q48" s="48"/>
      <c r="R48" s="48"/>
      <c r="S48" s="48"/>
      <c r="T48" s="48"/>
      <c r="U48" s="48"/>
    </row>
    <row r="49" spans="1:21" ht="30.75" customHeight="1" x14ac:dyDescent="0.2">
      <c r="A49" s="48"/>
      <c r="B49" s="1266"/>
      <c r="C49" s="1267"/>
      <c r="D49" s="62"/>
      <c r="E49" s="1248" t="s">
        <v>16</v>
      </c>
      <c r="F49" s="1248"/>
      <c r="G49" s="1248"/>
      <c r="H49" s="1248"/>
      <c r="I49" s="1248"/>
      <c r="J49" s="1249"/>
      <c r="K49" s="63">
        <v>1</v>
      </c>
      <c r="L49" s="64">
        <v>0</v>
      </c>
      <c r="M49" s="64">
        <v>0</v>
      </c>
      <c r="N49" s="64">
        <v>1</v>
      </c>
      <c r="O49" s="65">
        <v>2</v>
      </c>
      <c r="P49" s="48"/>
      <c r="Q49" s="48"/>
      <c r="R49" s="48"/>
      <c r="S49" s="48"/>
      <c r="T49" s="48"/>
      <c r="U49" s="48"/>
    </row>
    <row r="50" spans="1:21" ht="30.75" customHeight="1" x14ac:dyDescent="0.2">
      <c r="A50" s="48"/>
      <c r="B50" s="1266"/>
      <c r="C50" s="1267"/>
      <c r="D50" s="62"/>
      <c r="E50" s="1248" t="s">
        <v>17</v>
      </c>
      <c r="F50" s="1248"/>
      <c r="G50" s="1248"/>
      <c r="H50" s="1248"/>
      <c r="I50" s="1248"/>
      <c r="J50" s="1249"/>
      <c r="K50" s="63" t="s">
        <v>507</v>
      </c>
      <c r="L50" s="64" t="s">
        <v>507</v>
      </c>
      <c r="M50" s="64" t="s">
        <v>507</v>
      </c>
      <c r="N50" s="64" t="s">
        <v>507</v>
      </c>
      <c r="O50" s="65" t="s">
        <v>507</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507</v>
      </c>
      <c r="L51" s="64" t="s">
        <v>507</v>
      </c>
      <c r="M51" s="64" t="s">
        <v>507</v>
      </c>
      <c r="N51" s="64" t="s">
        <v>507</v>
      </c>
      <c r="O51" s="65" t="s">
        <v>507</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541</v>
      </c>
      <c r="L52" s="64">
        <v>534</v>
      </c>
      <c r="M52" s="64">
        <v>538</v>
      </c>
      <c r="N52" s="64">
        <v>559</v>
      </c>
      <c r="O52" s="65">
        <v>544</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81</v>
      </c>
      <c r="L53" s="69">
        <v>63</v>
      </c>
      <c r="M53" s="69">
        <v>72</v>
      </c>
      <c r="N53" s="69">
        <v>63</v>
      </c>
      <c r="O53" s="70">
        <v>66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507</v>
      </c>
      <c r="L57" s="83" t="s">
        <v>507</v>
      </c>
      <c r="M57" s="83" t="s">
        <v>507</v>
      </c>
      <c r="N57" s="83" t="s">
        <v>507</v>
      </c>
      <c r="O57" s="84" t="s">
        <v>507</v>
      </c>
    </row>
    <row r="58" spans="1:21" ht="31.5" customHeight="1" thickBot="1" x14ac:dyDescent="0.25">
      <c r="B58" s="1256"/>
      <c r="C58" s="1257"/>
      <c r="D58" s="1261" t="s">
        <v>27</v>
      </c>
      <c r="E58" s="1262"/>
      <c r="F58" s="1262"/>
      <c r="G58" s="1262"/>
      <c r="H58" s="1262"/>
      <c r="I58" s="1262"/>
      <c r="J58" s="1263"/>
      <c r="K58" s="85" t="s">
        <v>507</v>
      </c>
      <c r="L58" s="86" t="s">
        <v>507</v>
      </c>
      <c r="M58" s="86" t="s">
        <v>507</v>
      </c>
      <c r="N58" s="86" t="s">
        <v>507</v>
      </c>
      <c r="O58" s="87" t="s">
        <v>507</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vPmPzwTg88jMAgKCfPySxoZDAy1gfxyF2x4ffVabp76pIPrdAmFqJhU0/R66VMd+qJT87DaL74ugy2pAFy3EQ==" saltValue="zrLZQ+xzVE8+cmmNVKFA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DI34" sqref="DI34"/>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548</v>
      </c>
      <c r="J40" s="99" t="s">
        <v>549</v>
      </c>
      <c r="K40" s="99" t="s">
        <v>550</v>
      </c>
      <c r="L40" s="99" t="s">
        <v>551</v>
      </c>
      <c r="M40" s="100" t="s">
        <v>552</v>
      </c>
    </row>
    <row r="41" spans="2:13" ht="27.75" customHeight="1" x14ac:dyDescent="0.2">
      <c r="B41" s="1284" t="s">
        <v>30</v>
      </c>
      <c r="C41" s="1285"/>
      <c r="D41" s="101"/>
      <c r="E41" s="1286" t="s">
        <v>31</v>
      </c>
      <c r="F41" s="1286"/>
      <c r="G41" s="1286"/>
      <c r="H41" s="1287"/>
      <c r="I41" s="102">
        <v>3968</v>
      </c>
      <c r="J41" s="103">
        <v>3789</v>
      </c>
      <c r="K41" s="103">
        <v>3614</v>
      </c>
      <c r="L41" s="103">
        <v>3508</v>
      </c>
      <c r="M41" s="104">
        <v>3536</v>
      </c>
    </row>
    <row r="42" spans="2:13" ht="27.75" customHeight="1" x14ac:dyDescent="0.2">
      <c r="B42" s="1274"/>
      <c r="C42" s="1275"/>
      <c r="D42" s="105"/>
      <c r="E42" s="1278" t="s">
        <v>32</v>
      </c>
      <c r="F42" s="1278"/>
      <c r="G42" s="1278"/>
      <c r="H42" s="1279"/>
      <c r="I42" s="106" t="s">
        <v>507</v>
      </c>
      <c r="J42" s="107" t="s">
        <v>507</v>
      </c>
      <c r="K42" s="107" t="s">
        <v>507</v>
      </c>
      <c r="L42" s="107" t="s">
        <v>507</v>
      </c>
      <c r="M42" s="108">
        <v>2</v>
      </c>
    </row>
    <row r="43" spans="2:13" ht="27.75" customHeight="1" x14ac:dyDescent="0.2">
      <c r="B43" s="1274"/>
      <c r="C43" s="1275"/>
      <c r="D43" s="105"/>
      <c r="E43" s="1278" t="s">
        <v>33</v>
      </c>
      <c r="F43" s="1278"/>
      <c r="G43" s="1278"/>
      <c r="H43" s="1279"/>
      <c r="I43" s="106">
        <v>1356</v>
      </c>
      <c r="J43" s="107">
        <v>1286</v>
      </c>
      <c r="K43" s="107">
        <v>1234</v>
      </c>
      <c r="L43" s="107">
        <v>1156</v>
      </c>
      <c r="M43" s="108">
        <v>1076</v>
      </c>
    </row>
    <row r="44" spans="2:13" ht="27.75" customHeight="1" x14ac:dyDescent="0.2">
      <c r="B44" s="1274"/>
      <c r="C44" s="1275"/>
      <c r="D44" s="105"/>
      <c r="E44" s="1278" t="s">
        <v>34</v>
      </c>
      <c r="F44" s="1278"/>
      <c r="G44" s="1278"/>
      <c r="H44" s="1279"/>
      <c r="I44" s="106">
        <v>9</v>
      </c>
      <c r="J44" s="107">
        <v>9</v>
      </c>
      <c r="K44" s="107">
        <v>8</v>
      </c>
      <c r="L44" s="107">
        <v>7</v>
      </c>
      <c r="M44" s="108">
        <v>5</v>
      </c>
    </row>
    <row r="45" spans="2:13" ht="27.75" customHeight="1" x14ac:dyDescent="0.2">
      <c r="B45" s="1274"/>
      <c r="C45" s="1275"/>
      <c r="D45" s="105"/>
      <c r="E45" s="1278" t="s">
        <v>35</v>
      </c>
      <c r="F45" s="1278"/>
      <c r="G45" s="1278"/>
      <c r="H45" s="1279"/>
      <c r="I45" s="106">
        <v>814</v>
      </c>
      <c r="J45" s="107">
        <v>802</v>
      </c>
      <c r="K45" s="107">
        <v>776</v>
      </c>
      <c r="L45" s="107">
        <v>761</v>
      </c>
      <c r="M45" s="108">
        <v>710</v>
      </c>
    </row>
    <row r="46" spans="2:13" ht="27.75" customHeight="1" x14ac:dyDescent="0.2">
      <c r="B46" s="1274"/>
      <c r="C46" s="1275"/>
      <c r="D46" s="109"/>
      <c r="E46" s="1278" t="s">
        <v>36</v>
      </c>
      <c r="F46" s="1278"/>
      <c r="G46" s="1278"/>
      <c r="H46" s="1279"/>
      <c r="I46" s="106" t="s">
        <v>507</v>
      </c>
      <c r="J46" s="107" t="s">
        <v>507</v>
      </c>
      <c r="K46" s="107" t="s">
        <v>507</v>
      </c>
      <c r="L46" s="107" t="s">
        <v>507</v>
      </c>
      <c r="M46" s="108" t="s">
        <v>507</v>
      </c>
    </row>
    <row r="47" spans="2:13" ht="27.75" customHeight="1" x14ac:dyDescent="0.2">
      <c r="B47" s="1274"/>
      <c r="C47" s="1275"/>
      <c r="D47" s="110"/>
      <c r="E47" s="1288" t="s">
        <v>37</v>
      </c>
      <c r="F47" s="1289"/>
      <c r="G47" s="1289"/>
      <c r="H47" s="1290"/>
      <c r="I47" s="106" t="s">
        <v>507</v>
      </c>
      <c r="J47" s="107" t="s">
        <v>507</v>
      </c>
      <c r="K47" s="107" t="s">
        <v>507</v>
      </c>
      <c r="L47" s="107" t="s">
        <v>507</v>
      </c>
      <c r="M47" s="108" t="s">
        <v>507</v>
      </c>
    </row>
    <row r="48" spans="2:13" ht="27.75" customHeight="1" x14ac:dyDescent="0.2">
      <c r="B48" s="1274"/>
      <c r="C48" s="1275"/>
      <c r="D48" s="105"/>
      <c r="E48" s="1278" t="s">
        <v>38</v>
      </c>
      <c r="F48" s="1278"/>
      <c r="G48" s="1278"/>
      <c r="H48" s="1279"/>
      <c r="I48" s="106" t="s">
        <v>507</v>
      </c>
      <c r="J48" s="107" t="s">
        <v>507</v>
      </c>
      <c r="K48" s="107" t="s">
        <v>507</v>
      </c>
      <c r="L48" s="107" t="s">
        <v>507</v>
      </c>
      <c r="M48" s="108" t="s">
        <v>507</v>
      </c>
    </row>
    <row r="49" spans="2:13" ht="27.75" customHeight="1" x14ac:dyDescent="0.2">
      <c r="B49" s="1276"/>
      <c r="C49" s="1277"/>
      <c r="D49" s="105"/>
      <c r="E49" s="1278" t="s">
        <v>39</v>
      </c>
      <c r="F49" s="1278"/>
      <c r="G49" s="1278"/>
      <c r="H49" s="1279"/>
      <c r="I49" s="106" t="s">
        <v>507</v>
      </c>
      <c r="J49" s="107" t="s">
        <v>507</v>
      </c>
      <c r="K49" s="107" t="s">
        <v>507</v>
      </c>
      <c r="L49" s="107" t="s">
        <v>507</v>
      </c>
      <c r="M49" s="108" t="s">
        <v>507</v>
      </c>
    </row>
    <row r="50" spans="2:13" ht="27.75" customHeight="1" x14ac:dyDescent="0.2">
      <c r="B50" s="1272" t="s">
        <v>40</v>
      </c>
      <c r="C50" s="1273"/>
      <c r="D50" s="111"/>
      <c r="E50" s="1278" t="s">
        <v>41</v>
      </c>
      <c r="F50" s="1278"/>
      <c r="G50" s="1278"/>
      <c r="H50" s="1279"/>
      <c r="I50" s="106">
        <v>3382</v>
      </c>
      <c r="J50" s="107">
        <v>3786</v>
      </c>
      <c r="K50" s="107">
        <v>4242</v>
      </c>
      <c r="L50" s="107">
        <v>4592</v>
      </c>
      <c r="M50" s="108">
        <v>4684</v>
      </c>
    </row>
    <row r="51" spans="2:13" ht="27.75" customHeight="1" x14ac:dyDescent="0.2">
      <c r="B51" s="1274"/>
      <c r="C51" s="1275"/>
      <c r="D51" s="105"/>
      <c r="E51" s="1278" t="s">
        <v>42</v>
      </c>
      <c r="F51" s="1278"/>
      <c r="G51" s="1278"/>
      <c r="H51" s="1279"/>
      <c r="I51" s="106">
        <v>482</v>
      </c>
      <c r="J51" s="107">
        <v>438</v>
      </c>
      <c r="K51" s="107">
        <v>394</v>
      </c>
      <c r="L51" s="107">
        <v>485</v>
      </c>
      <c r="M51" s="108">
        <v>385</v>
      </c>
    </row>
    <row r="52" spans="2:13" ht="27.75" customHeight="1" x14ac:dyDescent="0.2">
      <c r="B52" s="1276"/>
      <c r="C52" s="1277"/>
      <c r="D52" s="105"/>
      <c r="E52" s="1278" t="s">
        <v>43</v>
      </c>
      <c r="F52" s="1278"/>
      <c r="G52" s="1278"/>
      <c r="H52" s="1279"/>
      <c r="I52" s="106">
        <v>4146</v>
      </c>
      <c r="J52" s="107">
        <v>4014</v>
      </c>
      <c r="K52" s="107">
        <v>3983</v>
      </c>
      <c r="L52" s="107">
        <v>3904</v>
      </c>
      <c r="M52" s="108">
        <v>3789</v>
      </c>
    </row>
    <row r="53" spans="2:13" ht="27.75" customHeight="1" thickBot="1" x14ac:dyDescent="0.25">
      <c r="B53" s="1280" t="s">
        <v>44</v>
      </c>
      <c r="C53" s="1281"/>
      <c r="D53" s="112"/>
      <c r="E53" s="1282" t="s">
        <v>45</v>
      </c>
      <c r="F53" s="1282"/>
      <c r="G53" s="1282"/>
      <c r="H53" s="1283"/>
      <c r="I53" s="113">
        <v>-1864</v>
      </c>
      <c r="J53" s="114">
        <v>-2353</v>
      </c>
      <c r="K53" s="114">
        <v>-2987</v>
      </c>
      <c r="L53" s="114">
        <v>-3549</v>
      </c>
      <c r="M53" s="115">
        <v>-3530</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7gqJeEGmfU4HuEIG6UBFgnnN+snfeYR1FwVEODZqGs6lRlNAzGGbCKfH1V+dGbauMNXskMV/lM5lSGfokJk6fA==" saltValue="DIDU5vgBgqXOOH8AsYjN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A1048576"/>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550</v>
      </c>
      <c r="G54" s="124" t="s">
        <v>551</v>
      </c>
      <c r="H54" s="125" t="s">
        <v>552</v>
      </c>
    </row>
    <row r="55" spans="2:8" ht="52.5" customHeight="1" x14ac:dyDescent="0.2">
      <c r="B55" s="126"/>
      <c r="C55" s="1299" t="s">
        <v>48</v>
      </c>
      <c r="D55" s="1299"/>
      <c r="E55" s="1300"/>
      <c r="F55" s="127">
        <v>495</v>
      </c>
      <c r="G55" s="127">
        <v>496</v>
      </c>
      <c r="H55" s="128">
        <v>497</v>
      </c>
    </row>
    <row r="56" spans="2:8" ht="52.5" customHeight="1" x14ac:dyDescent="0.2">
      <c r="B56" s="129"/>
      <c r="C56" s="1301" t="s">
        <v>49</v>
      </c>
      <c r="D56" s="1301"/>
      <c r="E56" s="1302"/>
      <c r="F56" s="130">
        <v>1924</v>
      </c>
      <c r="G56" s="130">
        <v>1845</v>
      </c>
      <c r="H56" s="131">
        <v>1762</v>
      </c>
    </row>
    <row r="57" spans="2:8" ht="53.25" customHeight="1" x14ac:dyDescent="0.2">
      <c r="B57" s="129"/>
      <c r="C57" s="1303" t="s">
        <v>50</v>
      </c>
      <c r="D57" s="1303"/>
      <c r="E57" s="1304"/>
      <c r="F57" s="132">
        <v>1636</v>
      </c>
      <c r="G57" s="132">
        <v>2050</v>
      </c>
      <c r="H57" s="133">
        <v>2363</v>
      </c>
    </row>
    <row r="58" spans="2:8" ht="45.75" customHeight="1" x14ac:dyDescent="0.2">
      <c r="B58" s="134"/>
      <c r="C58" s="1291" t="s">
        <v>590</v>
      </c>
      <c r="D58" s="1292"/>
      <c r="E58" s="1293"/>
      <c r="F58" s="135">
        <v>997</v>
      </c>
      <c r="G58" s="135">
        <v>1398</v>
      </c>
      <c r="H58" s="136">
        <v>1669</v>
      </c>
    </row>
    <row r="59" spans="2:8" ht="45.75" customHeight="1" x14ac:dyDescent="0.2">
      <c r="B59" s="134"/>
      <c r="C59" s="1291" t="s">
        <v>591</v>
      </c>
      <c r="D59" s="1292"/>
      <c r="E59" s="1293"/>
      <c r="F59" s="135">
        <v>238</v>
      </c>
      <c r="G59" s="135">
        <v>255</v>
      </c>
      <c r="H59" s="136">
        <v>307</v>
      </c>
    </row>
    <row r="60" spans="2:8" ht="45.75" customHeight="1" x14ac:dyDescent="0.2">
      <c r="B60" s="134"/>
      <c r="C60" s="1291" t="s">
        <v>592</v>
      </c>
      <c r="D60" s="1292"/>
      <c r="E60" s="1293"/>
      <c r="F60" s="135">
        <v>305</v>
      </c>
      <c r="G60" s="135">
        <v>305</v>
      </c>
      <c r="H60" s="136">
        <v>305</v>
      </c>
    </row>
    <row r="61" spans="2:8" ht="45.75" customHeight="1" x14ac:dyDescent="0.2">
      <c r="B61" s="134"/>
      <c r="C61" s="1291" t="s">
        <v>593</v>
      </c>
      <c r="D61" s="1292"/>
      <c r="E61" s="1293"/>
      <c r="F61" s="135">
        <v>87</v>
      </c>
      <c r="G61" s="135">
        <v>83</v>
      </c>
      <c r="H61" s="136">
        <v>75</v>
      </c>
    </row>
    <row r="62" spans="2:8" ht="45.75" customHeight="1" thickBot="1" x14ac:dyDescent="0.25">
      <c r="B62" s="137"/>
      <c r="C62" s="1294" t="s">
        <v>594</v>
      </c>
      <c r="D62" s="1295"/>
      <c r="E62" s="1296"/>
      <c r="F62" s="138">
        <v>9</v>
      </c>
      <c r="G62" s="138">
        <v>9</v>
      </c>
      <c r="H62" s="139">
        <v>7</v>
      </c>
    </row>
    <row r="63" spans="2:8" ht="52.5" customHeight="1" thickBot="1" x14ac:dyDescent="0.25">
      <c r="B63" s="140"/>
      <c r="C63" s="1297" t="s">
        <v>51</v>
      </c>
      <c r="D63" s="1297"/>
      <c r="E63" s="1298"/>
      <c r="F63" s="141">
        <v>4055</v>
      </c>
      <c r="G63" s="141">
        <v>4392</v>
      </c>
      <c r="H63" s="142">
        <v>4623</v>
      </c>
    </row>
    <row r="64" spans="2:8" ht="15" customHeight="1" x14ac:dyDescent="0.2"/>
    <row r="65" ht="0" hidden="1" customHeight="1" x14ac:dyDescent="0.2"/>
    <row r="66" ht="0" hidden="1" customHeight="1" x14ac:dyDescent="0.2"/>
  </sheetData>
  <sheetProtection algorithmName="SHA-512" hashValue="rNew3tyNMYcSMnWLyV9KGCx6PY74YNFCNPkcxyeuUHqIBbFgvBMc1JP86HQqBis7zLNNaKEj0yHhAi+e99Dbug==" saltValue="GMXaC0D4/Fc/NrQnJ/qU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605</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601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06" t="s">
        <v>604</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2" x14ac:dyDescent="0.2">
      <c r="B44" s="386"/>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2" x14ac:dyDescent="0.2">
      <c r="B45" s="386"/>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2" x14ac:dyDescent="0.2">
      <c r="B46" s="386"/>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2" x14ac:dyDescent="0.2">
      <c r="B47" s="386"/>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599</v>
      </c>
    </row>
    <row r="50" spans="1:109" ht="13.2" x14ac:dyDescent="0.2">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548</v>
      </c>
      <c r="BQ50" s="1319"/>
      <c r="BR50" s="1319"/>
      <c r="BS50" s="1319"/>
      <c r="BT50" s="1319"/>
      <c r="BU50" s="1319"/>
      <c r="BV50" s="1319"/>
      <c r="BW50" s="1319"/>
      <c r="BX50" s="1319" t="s">
        <v>549</v>
      </c>
      <c r="BY50" s="1319"/>
      <c r="BZ50" s="1319"/>
      <c r="CA50" s="1319"/>
      <c r="CB50" s="1319"/>
      <c r="CC50" s="1319"/>
      <c r="CD50" s="1319"/>
      <c r="CE50" s="1319"/>
      <c r="CF50" s="1319" t="s">
        <v>550</v>
      </c>
      <c r="CG50" s="1319"/>
      <c r="CH50" s="1319"/>
      <c r="CI50" s="1319"/>
      <c r="CJ50" s="1319"/>
      <c r="CK50" s="1319"/>
      <c r="CL50" s="1319"/>
      <c r="CM50" s="1319"/>
      <c r="CN50" s="1319" t="s">
        <v>551</v>
      </c>
      <c r="CO50" s="1319"/>
      <c r="CP50" s="1319"/>
      <c r="CQ50" s="1319"/>
      <c r="CR50" s="1319"/>
      <c r="CS50" s="1319"/>
      <c r="CT50" s="1319"/>
      <c r="CU50" s="1319"/>
      <c r="CV50" s="1319" t="s">
        <v>552</v>
      </c>
      <c r="CW50" s="1319"/>
      <c r="CX50" s="1319"/>
      <c r="CY50" s="1319"/>
      <c r="CZ50" s="1319"/>
      <c r="DA50" s="1319"/>
      <c r="DB50" s="1319"/>
      <c r="DC50" s="1319"/>
    </row>
    <row r="51" spans="1:109" ht="13.5" customHeight="1" x14ac:dyDescent="0.2">
      <c r="B51" s="386"/>
      <c r="G51" s="1320"/>
      <c r="H51" s="1320"/>
      <c r="I51" s="1324"/>
      <c r="J51" s="1324"/>
      <c r="K51" s="1323"/>
      <c r="L51" s="1323"/>
      <c r="M51" s="1323"/>
      <c r="N51" s="1323"/>
      <c r="AM51" s="393"/>
      <c r="AN51" s="1321" t="s">
        <v>598</v>
      </c>
      <c r="AO51" s="1321"/>
      <c r="AP51" s="1321"/>
      <c r="AQ51" s="1321"/>
      <c r="AR51" s="1321"/>
      <c r="AS51" s="1321"/>
      <c r="AT51" s="1321"/>
      <c r="AU51" s="1321"/>
      <c r="AV51" s="1321"/>
      <c r="AW51" s="1321"/>
      <c r="AX51" s="1321"/>
      <c r="AY51" s="1321"/>
      <c r="AZ51" s="1321"/>
      <c r="BA51" s="1321"/>
      <c r="BB51" s="1321" t="s">
        <v>596</v>
      </c>
      <c r="BC51" s="1321"/>
      <c r="BD51" s="1321"/>
      <c r="BE51" s="1321"/>
      <c r="BF51" s="1321"/>
      <c r="BG51" s="1321"/>
      <c r="BH51" s="1321"/>
      <c r="BI51" s="1321"/>
      <c r="BJ51" s="1321"/>
      <c r="BK51" s="1321"/>
      <c r="BL51" s="1321"/>
      <c r="BM51" s="1321"/>
      <c r="BN51" s="1321"/>
      <c r="BO51" s="1321"/>
      <c r="BP51" s="1322"/>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2" x14ac:dyDescent="0.2">
      <c r="B52" s="386"/>
      <c r="G52" s="1320"/>
      <c r="H52" s="1320"/>
      <c r="I52" s="1324"/>
      <c r="J52" s="1324"/>
      <c r="K52" s="1323"/>
      <c r="L52" s="1323"/>
      <c r="M52" s="1323"/>
      <c r="N52" s="1323"/>
      <c r="AM52" s="39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1"/>
      <c r="B53" s="386"/>
      <c r="G53" s="1320"/>
      <c r="H53" s="1320"/>
      <c r="I53" s="1315"/>
      <c r="J53" s="1315"/>
      <c r="K53" s="1323"/>
      <c r="L53" s="1323"/>
      <c r="M53" s="1323"/>
      <c r="N53" s="1323"/>
      <c r="AM53" s="393"/>
      <c r="AN53" s="1321"/>
      <c r="AO53" s="1321"/>
      <c r="AP53" s="1321"/>
      <c r="AQ53" s="1321"/>
      <c r="AR53" s="1321"/>
      <c r="AS53" s="1321"/>
      <c r="AT53" s="1321"/>
      <c r="AU53" s="1321"/>
      <c r="AV53" s="1321"/>
      <c r="AW53" s="1321"/>
      <c r="AX53" s="1321"/>
      <c r="AY53" s="1321"/>
      <c r="AZ53" s="1321"/>
      <c r="BA53" s="1321"/>
      <c r="BB53" s="1321" t="s">
        <v>603</v>
      </c>
      <c r="BC53" s="1321"/>
      <c r="BD53" s="1321"/>
      <c r="BE53" s="1321"/>
      <c r="BF53" s="1321"/>
      <c r="BG53" s="1321"/>
      <c r="BH53" s="1321"/>
      <c r="BI53" s="1321"/>
      <c r="BJ53" s="1321"/>
      <c r="BK53" s="1321"/>
      <c r="BL53" s="1321"/>
      <c r="BM53" s="1321"/>
      <c r="BN53" s="1321"/>
      <c r="BO53" s="1321"/>
      <c r="BP53" s="1322"/>
      <c r="BQ53" s="1305"/>
      <c r="BR53" s="1305"/>
      <c r="BS53" s="1305"/>
      <c r="BT53" s="1305"/>
      <c r="BU53" s="1305"/>
      <c r="BV53" s="1305"/>
      <c r="BW53" s="1305"/>
      <c r="BX53" s="1305">
        <v>53</v>
      </c>
      <c r="BY53" s="1305"/>
      <c r="BZ53" s="1305"/>
      <c r="CA53" s="1305"/>
      <c r="CB53" s="1305"/>
      <c r="CC53" s="1305"/>
      <c r="CD53" s="1305"/>
      <c r="CE53" s="1305"/>
      <c r="CF53" s="1305">
        <v>54.6</v>
      </c>
      <c r="CG53" s="1305"/>
      <c r="CH53" s="1305"/>
      <c r="CI53" s="1305"/>
      <c r="CJ53" s="1305"/>
      <c r="CK53" s="1305"/>
      <c r="CL53" s="1305"/>
      <c r="CM53" s="1305"/>
      <c r="CN53" s="1305">
        <v>55.8</v>
      </c>
      <c r="CO53" s="1305"/>
      <c r="CP53" s="1305"/>
      <c r="CQ53" s="1305"/>
      <c r="CR53" s="1305"/>
      <c r="CS53" s="1305"/>
      <c r="CT53" s="1305"/>
      <c r="CU53" s="1305"/>
      <c r="CV53" s="1305">
        <v>56.2</v>
      </c>
      <c r="CW53" s="1305"/>
      <c r="CX53" s="1305"/>
      <c r="CY53" s="1305"/>
      <c r="CZ53" s="1305"/>
      <c r="DA53" s="1305"/>
      <c r="DB53" s="1305"/>
      <c r="DC53" s="1305"/>
    </row>
    <row r="54" spans="1:109" ht="13.2" x14ac:dyDescent="0.2">
      <c r="A54" s="401"/>
      <c r="B54" s="386"/>
      <c r="G54" s="1320"/>
      <c r="H54" s="1320"/>
      <c r="I54" s="1315"/>
      <c r="J54" s="1315"/>
      <c r="K54" s="1323"/>
      <c r="L54" s="1323"/>
      <c r="M54" s="1323"/>
      <c r="N54" s="1323"/>
      <c r="AM54" s="39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1"/>
      <c r="B55" s="386"/>
      <c r="G55" s="1315"/>
      <c r="H55" s="1315"/>
      <c r="I55" s="1315"/>
      <c r="J55" s="1315"/>
      <c r="K55" s="1323"/>
      <c r="L55" s="1323"/>
      <c r="M55" s="1323"/>
      <c r="N55" s="1323"/>
      <c r="AN55" s="1319" t="s">
        <v>597</v>
      </c>
      <c r="AO55" s="1319"/>
      <c r="AP55" s="1319"/>
      <c r="AQ55" s="1319"/>
      <c r="AR55" s="1319"/>
      <c r="AS55" s="1319"/>
      <c r="AT55" s="1319"/>
      <c r="AU55" s="1319"/>
      <c r="AV55" s="1319"/>
      <c r="AW55" s="1319"/>
      <c r="AX55" s="1319"/>
      <c r="AY55" s="1319"/>
      <c r="AZ55" s="1319"/>
      <c r="BA55" s="1319"/>
      <c r="BB55" s="1321" t="s">
        <v>596</v>
      </c>
      <c r="BC55" s="1321"/>
      <c r="BD55" s="1321"/>
      <c r="BE55" s="1321"/>
      <c r="BF55" s="1321"/>
      <c r="BG55" s="1321"/>
      <c r="BH55" s="1321"/>
      <c r="BI55" s="1321"/>
      <c r="BJ55" s="1321"/>
      <c r="BK55" s="1321"/>
      <c r="BL55" s="1321"/>
      <c r="BM55" s="1321"/>
      <c r="BN55" s="1321"/>
      <c r="BO55" s="1321"/>
      <c r="BP55" s="1322"/>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2" x14ac:dyDescent="0.2">
      <c r="A56" s="401"/>
      <c r="B56" s="386"/>
      <c r="G56" s="1315"/>
      <c r="H56" s="1315"/>
      <c r="I56" s="1315"/>
      <c r="J56" s="1315"/>
      <c r="K56" s="1323"/>
      <c r="L56" s="1323"/>
      <c r="M56" s="1323"/>
      <c r="N56" s="1323"/>
      <c r="AN56" s="1319"/>
      <c r="AO56" s="1319"/>
      <c r="AP56" s="1319"/>
      <c r="AQ56" s="1319"/>
      <c r="AR56" s="1319"/>
      <c r="AS56" s="1319"/>
      <c r="AT56" s="1319"/>
      <c r="AU56" s="1319"/>
      <c r="AV56" s="1319"/>
      <c r="AW56" s="1319"/>
      <c r="AX56" s="1319"/>
      <c r="AY56" s="1319"/>
      <c r="AZ56" s="1319"/>
      <c r="BA56" s="1319"/>
      <c r="BB56" s="1321"/>
      <c r="BC56" s="1321"/>
      <c r="BD56" s="1321"/>
      <c r="BE56" s="1321"/>
      <c r="BF56" s="1321"/>
      <c r="BG56" s="1321"/>
      <c r="BH56" s="1321"/>
      <c r="BI56" s="1321"/>
      <c r="BJ56" s="1321"/>
      <c r="BK56" s="1321"/>
      <c r="BL56" s="1321"/>
      <c r="BM56" s="1321"/>
      <c r="BN56" s="1321"/>
      <c r="BO56" s="1321"/>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2" x14ac:dyDescent="0.2">
      <c r="B57" s="407"/>
      <c r="G57" s="1315"/>
      <c r="H57" s="1315"/>
      <c r="I57" s="1325"/>
      <c r="J57" s="1325"/>
      <c r="K57" s="1323"/>
      <c r="L57" s="1323"/>
      <c r="M57" s="1323"/>
      <c r="N57" s="1323"/>
      <c r="AM57" s="385"/>
      <c r="AN57" s="1319"/>
      <c r="AO57" s="1319"/>
      <c r="AP57" s="1319"/>
      <c r="AQ57" s="1319"/>
      <c r="AR57" s="1319"/>
      <c r="AS57" s="1319"/>
      <c r="AT57" s="1319"/>
      <c r="AU57" s="1319"/>
      <c r="AV57" s="1319"/>
      <c r="AW57" s="1319"/>
      <c r="AX57" s="1319"/>
      <c r="AY57" s="1319"/>
      <c r="AZ57" s="1319"/>
      <c r="BA57" s="1319"/>
      <c r="BB57" s="1321" t="s">
        <v>603</v>
      </c>
      <c r="BC57" s="1321"/>
      <c r="BD57" s="1321"/>
      <c r="BE57" s="1321"/>
      <c r="BF57" s="1321"/>
      <c r="BG57" s="1321"/>
      <c r="BH57" s="1321"/>
      <c r="BI57" s="1321"/>
      <c r="BJ57" s="1321"/>
      <c r="BK57" s="1321"/>
      <c r="BL57" s="1321"/>
      <c r="BM57" s="1321"/>
      <c r="BN57" s="1321"/>
      <c r="BO57" s="1321"/>
      <c r="BP57" s="1322"/>
      <c r="BQ57" s="1305"/>
      <c r="BR57" s="1305"/>
      <c r="BS57" s="1305"/>
      <c r="BT57" s="1305"/>
      <c r="BU57" s="1305"/>
      <c r="BV57" s="1305"/>
      <c r="BW57" s="1305"/>
      <c r="BX57" s="1305">
        <v>55.8</v>
      </c>
      <c r="BY57" s="1305"/>
      <c r="BZ57" s="1305"/>
      <c r="CA57" s="1305"/>
      <c r="CB57" s="1305"/>
      <c r="CC57" s="1305"/>
      <c r="CD57" s="1305"/>
      <c r="CE57" s="1305"/>
      <c r="CF57" s="1305">
        <v>57.5</v>
      </c>
      <c r="CG57" s="1305"/>
      <c r="CH57" s="1305"/>
      <c r="CI57" s="1305"/>
      <c r="CJ57" s="1305"/>
      <c r="CK57" s="1305"/>
      <c r="CL57" s="1305"/>
      <c r="CM57" s="1305"/>
      <c r="CN57" s="1305">
        <v>58.4</v>
      </c>
      <c r="CO57" s="1305"/>
      <c r="CP57" s="1305"/>
      <c r="CQ57" s="1305"/>
      <c r="CR57" s="1305"/>
      <c r="CS57" s="1305"/>
      <c r="CT57" s="1305"/>
      <c r="CU57" s="1305"/>
      <c r="CV57" s="1305">
        <v>60.8</v>
      </c>
      <c r="CW57" s="1305"/>
      <c r="CX57" s="1305"/>
      <c r="CY57" s="1305"/>
      <c r="CZ57" s="1305"/>
      <c r="DA57" s="1305"/>
      <c r="DB57" s="1305"/>
      <c r="DC57" s="1305"/>
      <c r="DD57" s="412"/>
      <c r="DE57" s="407"/>
    </row>
    <row r="58" spans="1:109" s="401" customFormat="1" ht="13.2" x14ac:dyDescent="0.2">
      <c r="A58" s="385"/>
      <c r="B58" s="407"/>
      <c r="G58" s="1315"/>
      <c r="H58" s="1315"/>
      <c r="I58" s="1325"/>
      <c r="J58" s="1325"/>
      <c r="K58" s="1323"/>
      <c r="L58" s="1323"/>
      <c r="M58" s="1323"/>
      <c r="N58" s="1323"/>
      <c r="AM58" s="385"/>
      <c r="AN58" s="1319"/>
      <c r="AO58" s="1319"/>
      <c r="AP58" s="1319"/>
      <c r="AQ58" s="1319"/>
      <c r="AR58" s="1319"/>
      <c r="AS58" s="1319"/>
      <c r="AT58" s="1319"/>
      <c r="AU58" s="1319"/>
      <c r="AV58" s="1319"/>
      <c r="AW58" s="1319"/>
      <c r="AX58" s="1319"/>
      <c r="AY58" s="1319"/>
      <c r="AZ58" s="1319"/>
      <c r="BA58" s="1319"/>
      <c r="BB58" s="1321"/>
      <c r="BC58" s="1321"/>
      <c r="BD58" s="1321"/>
      <c r="BE58" s="1321"/>
      <c r="BF58" s="1321"/>
      <c r="BG58" s="1321"/>
      <c r="BH58" s="1321"/>
      <c r="BI58" s="1321"/>
      <c r="BJ58" s="1321"/>
      <c r="BK58" s="1321"/>
      <c r="BL58" s="1321"/>
      <c r="BM58" s="1321"/>
      <c r="BN58" s="1321"/>
      <c r="BO58" s="1321"/>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602</v>
      </c>
    </row>
    <row r="64" spans="1:109" ht="13.2" x14ac:dyDescent="0.2">
      <c r="B64" s="386"/>
      <c r="G64" s="402"/>
      <c r="I64" s="404"/>
      <c r="J64" s="404"/>
      <c r="K64" s="404"/>
      <c r="L64" s="404"/>
      <c r="M64" s="404"/>
      <c r="N64" s="403"/>
      <c r="AM64" s="402"/>
      <c r="AN64" s="402" t="s">
        <v>601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06" t="s">
        <v>600</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2" x14ac:dyDescent="0.2">
      <c r="B66" s="386"/>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2" x14ac:dyDescent="0.2">
      <c r="B67" s="386"/>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2" x14ac:dyDescent="0.2">
      <c r="B68" s="386"/>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2" x14ac:dyDescent="0.2">
      <c r="B69" s="386"/>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599</v>
      </c>
    </row>
    <row r="72" spans="2:107" ht="13.2" x14ac:dyDescent="0.2">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548</v>
      </c>
      <c r="BQ72" s="1319"/>
      <c r="BR72" s="1319"/>
      <c r="BS72" s="1319"/>
      <c r="BT72" s="1319"/>
      <c r="BU72" s="1319"/>
      <c r="BV72" s="1319"/>
      <c r="BW72" s="1319"/>
      <c r="BX72" s="1319" t="s">
        <v>549</v>
      </c>
      <c r="BY72" s="1319"/>
      <c r="BZ72" s="1319"/>
      <c r="CA72" s="1319"/>
      <c r="CB72" s="1319"/>
      <c r="CC72" s="1319"/>
      <c r="CD72" s="1319"/>
      <c r="CE72" s="1319"/>
      <c r="CF72" s="1319" t="s">
        <v>550</v>
      </c>
      <c r="CG72" s="1319"/>
      <c r="CH72" s="1319"/>
      <c r="CI72" s="1319"/>
      <c r="CJ72" s="1319"/>
      <c r="CK72" s="1319"/>
      <c r="CL72" s="1319"/>
      <c r="CM72" s="1319"/>
      <c r="CN72" s="1319" t="s">
        <v>551</v>
      </c>
      <c r="CO72" s="1319"/>
      <c r="CP72" s="1319"/>
      <c r="CQ72" s="1319"/>
      <c r="CR72" s="1319"/>
      <c r="CS72" s="1319"/>
      <c r="CT72" s="1319"/>
      <c r="CU72" s="1319"/>
      <c r="CV72" s="1319" t="s">
        <v>552</v>
      </c>
      <c r="CW72" s="1319"/>
      <c r="CX72" s="1319"/>
      <c r="CY72" s="1319"/>
      <c r="CZ72" s="1319"/>
      <c r="DA72" s="1319"/>
      <c r="DB72" s="1319"/>
      <c r="DC72" s="1319"/>
    </row>
    <row r="73" spans="2:107" ht="13.2" x14ac:dyDescent="0.2">
      <c r="B73" s="386"/>
      <c r="G73" s="1320"/>
      <c r="H73" s="1320"/>
      <c r="I73" s="1320"/>
      <c r="J73" s="1320"/>
      <c r="K73" s="1326"/>
      <c r="L73" s="1326"/>
      <c r="M73" s="1326"/>
      <c r="N73" s="1326"/>
      <c r="AM73" s="393"/>
      <c r="AN73" s="1321" t="s">
        <v>598</v>
      </c>
      <c r="AO73" s="1321"/>
      <c r="AP73" s="1321"/>
      <c r="AQ73" s="1321"/>
      <c r="AR73" s="1321"/>
      <c r="AS73" s="1321"/>
      <c r="AT73" s="1321"/>
      <c r="AU73" s="1321"/>
      <c r="AV73" s="1321"/>
      <c r="AW73" s="1321"/>
      <c r="AX73" s="1321"/>
      <c r="AY73" s="1321"/>
      <c r="AZ73" s="1321"/>
      <c r="BA73" s="1321"/>
      <c r="BB73" s="1321" t="s">
        <v>596</v>
      </c>
      <c r="BC73" s="1321"/>
      <c r="BD73" s="1321"/>
      <c r="BE73" s="1321"/>
      <c r="BF73" s="1321"/>
      <c r="BG73" s="1321"/>
      <c r="BH73" s="1321"/>
      <c r="BI73" s="1321"/>
      <c r="BJ73" s="1321"/>
      <c r="BK73" s="1321"/>
      <c r="BL73" s="1321"/>
      <c r="BM73" s="1321"/>
      <c r="BN73" s="1321"/>
      <c r="BO73" s="1321"/>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86"/>
      <c r="G74" s="1320"/>
      <c r="H74" s="1320"/>
      <c r="I74" s="1320"/>
      <c r="J74" s="1320"/>
      <c r="K74" s="1326"/>
      <c r="L74" s="1326"/>
      <c r="M74" s="1326"/>
      <c r="N74" s="1326"/>
      <c r="AM74" s="39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86"/>
      <c r="G75" s="1320"/>
      <c r="H75" s="1320"/>
      <c r="I75" s="1315"/>
      <c r="J75" s="1315"/>
      <c r="K75" s="1323"/>
      <c r="L75" s="1323"/>
      <c r="M75" s="1323"/>
      <c r="N75" s="1323"/>
      <c r="AM75" s="393"/>
      <c r="AN75" s="1321"/>
      <c r="AO75" s="1321"/>
      <c r="AP75" s="1321"/>
      <c r="AQ75" s="1321"/>
      <c r="AR75" s="1321"/>
      <c r="AS75" s="1321"/>
      <c r="AT75" s="1321"/>
      <c r="AU75" s="1321"/>
      <c r="AV75" s="1321"/>
      <c r="AW75" s="1321"/>
      <c r="AX75" s="1321"/>
      <c r="AY75" s="1321"/>
      <c r="AZ75" s="1321"/>
      <c r="BA75" s="1321"/>
      <c r="BB75" s="1321" t="s">
        <v>595</v>
      </c>
      <c r="BC75" s="1321"/>
      <c r="BD75" s="1321"/>
      <c r="BE75" s="1321"/>
      <c r="BF75" s="1321"/>
      <c r="BG75" s="1321"/>
      <c r="BH75" s="1321"/>
      <c r="BI75" s="1321"/>
      <c r="BJ75" s="1321"/>
      <c r="BK75" s="1321"/>
      <c r="BL75" s="1321"/>
      <c r="BM75" s="1321"/>
      <c r="BN75" s="1321"/>
      <c r="BO75" s="1321"/>
      <c r="BP75" s="1305">
        <v>4.0999999999999996</v>
      </c>
      <c r="BQ75" s="1305"/>
      <c r="BR75" s="1305"/>
      <c r="BS75" s="1305"/>
      <c r="BT75" s="1305"/>
      <c r="BU75" s="1305"/>
      <c r="BV75" s="1305"/>
      <c r="BW75" s="1305"/>
      <c r="BX75" s="1305">
        <v>3.9</v>
      </c>
      <c r="BY75" s="1305"/>
      <c r="BZ75" s="1305"/>
      <c r="CA75" s="1305"/>
      <c r="CB75" s="1305"/>
      <c r="CC75" s="1305"/>
      <c r="CD75" s="1305"/>
      <c r="CE75" s="1305"/>
      <c r="CF75" s="1305">
        <v>3.7</v>
      </c>
      <c r="CG75" s="1305"/>
      <c r="CH75" s="1305"/>
      <c r="CI75" s="1305"/>
      <c r="CJ75" s="1305"/>
      <c r="CK75" s="1305"/>
      <c r="CL75" s="1305"/>
      <c r="CM75" s="1305"/>
      <c r="CN75" s="1305">
        <v>3.4</v>
      </c>
      <c r="CO75" s="1305"/>
      <c r="CP75" s="1305"/>
      <c r="CQ75" s="1305"/>
      <c r="CR75" s="1305"/>
      <c r="CS75" s="1305"/>
      <c r="CT75" s="1305"/>
      <c r="CU75" s="1305"/>
      <c r="CV75" s="1305">
        <v>3.5</v>
      </c>
      <c r="CW75" s="1305"/>
      <c r="CX75" s="1305"/>
      <c r="CY75" s="1305"/>
      <c r="CZ75" s="1305"/>
      <c r="DA75" s="1305"/>
      <c r="DB75" s="1305"/>
      <c r="DC75" s="1305"/>
    </row>
    <row r="76" spans="2:107" ht="13.2" x14ac:dyDescent="0.2">
      <c r="B76" s="386"/>
      <c r="G76" s="1320"/>
      <c r="H76" s="1320"/>
      <c r="I76" s="1315"/>
      <c r="J76" s="1315"/>
      <c r="K76" s="1323"/>
      <c r="L76" s="1323"/>
      <c r="M76" s="1323"/>
      <c r="N76" s="1323"/>
      <c r="AM76" s="39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86"/>
      <c r="G77" s="1315"/>
      <c r="H77" s="1315"/>
      <c r="I77" s="1315"/>
      <c r="J77" s="1315"/>
      <c r="K77" s="1326"/>
      <c r="L77" s="1326"/>
      <c r="M77" s="1326"/>
      <c r="N77" s="1326"/>
      <c r="AN77" s="1319" t="s">
        <v>597</v>
      </c>
      <c r="AO77" s="1319"/>
      <c r="AP77" s="1319"/>
      <c r="AQ77" s="1319"/>
      <c r="AR77" s="1319"/>
      <c r="AS77" s="1319"/>
      <c r="AT77" s="1319"/>
      <c r="AU77" s="1319"/>
      <c r="AV77" s="1319"/>
      <c r="AW77" s="1319"/>
      <c r="AX77" s="1319"/>
      <c r="AY77" s="1319"/>
      <c r="AZ77" s="1319"/>
      <c r="BA77" s="1319"/>
      <c r="BB77" s="1321" t="s">
        <v>596</v>
      </c>
      <c r="BC77" s="1321"/>
      <c r="BD77" s="1321"/>
      <c r="BE77" s="1321"/>
      <c r="BF77" s="1321"/>
      <c r="BG77" s="1321"/>
      <c r="BH77" s="1321"/>
      <c r="BI77" s="1321"/>
      <c r="BJ77" s="1321"/>
      <c r="BK77" s="1321"/>
      <c r="BL77" s="1321"/>
      <c r="BM77" s="1321"/>
      <c r="BN77" s="1321"/>
      <c r="BO77" s="1321"/>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2" x14ac:dyDescent="0.2">
      <c r="B78" s="386"/>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1"/>
      <c r="BC78" s="1321"/>
      <c r="BD78" s="1321"/>
      <c r="BE78" s="1321"/>
      <c r="BF78" s="1321"/>
      <c r="BG78" s="1321"/>
      <c r="BH78" s="1321"/>
      <c r="BI78" s="1321"/>
      <c r="BJ78" s="1321"/>
      <c r="BK78" s="1321"/>
      <c r="BL78" s="1321"/>
      <c r="BM78" s="1321"/>
      <c r="BN78" s="1321"/>
      <c r="BO78" s="1321"/>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86"/>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1" t="s">
        <v>595</v>
      </c>
      <c r="BC79" s="1321"/>
      <c r="BD79" s="1321"/>
      <c r="BE79" s="1321"/>
      <c r="BF79" s="1321"/>
      <c r="BG79" s="1321"/>
      <c r="BH79" s="1321"/>
      <c r="BI79" s="1321"/>
      <c r="BJ79" s="1321"/>
      <c r="BK79" s="1321"/>
      <c r="BL79" s="1321"/>
      <c r="BM79" s="1321"/>
      <c r="BN79" s="1321"/>
      <c r="BO79" s="1321"/>
      <c r="BP79" s="1305">
        <v>6.9</v>
      </c>
      <c r="BQ79" s="1305"/>
      <c r="BR79" s="1305"/>
      <c r="BS79" s="1305"/>
      <c r="BT79" s="1305"/>
      <c r="BU79" s="1305"/>
      <c r="BV79" s="1305"/>
      <c r="BW79" s="1305"/>
      <c r="BX79" s="1305">
        <v>7.2</v>
      </c>
      <c r="BY79" s="1305"/>
      <c r="BZ79" s="1305"/>
      <c r="CA79" s="1305"/>
      <c r="CB79" s="1305"/>
      <c r="CC79" s="1305"/>
      <c r="CD79" s="1305"/>
      <c r="CE79" s="1305"/>
      <c r="CF79" s="1305">
        <v>6</v>
      </c>
      <c r="CG79" s="1305"/>
      <c r="CH79" s="1305"/>
      <c r="CI79" s="1305"/>
      <c r="CJ79" s="1305"/>
      <c r="CK79" s="1305"/>
      <c r="CL79" s="1305"/>
      <c r="CM79" s="1305"/>
      <c r="CN79" s="1305">
        <v>5.6</v>
      </c>
      <c r="CO79" s="1305"/>
      <c r="CP79" s="1305"/>
      <c r="CQ79" s="1305"/>
      <c r="CR79" s="1305"/>
      <c r="CS79" s="1305"/>
      <c r="CT79" s="1305"/>
      <c r="CU79" s="1305"/>
      <c r="CV79" s="1305">
        <v>5.3</v>
      </c>
      <c r="CW79" s="1305"/>
      <c r="CX79" s="1305"/>
      <c r="CY79" s="1305"/>
      <c r="CZ79" s="1305"/>
      <c r="DA79" s="1305"/>
      <c r="DB79" s="1305"/>
      <c r="DC79" s="1305"/>
    </row>
    <row r="80" spans="2:107" ht="13.2" x14ac:dyDescent="0.2">
      <c r="B80" s="386"/>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1"/>
      <c r="BC80" s="1321"/>
      <c r="BD80" s="1321"/>
      <c r="BE80" s="1321"/>
      <c r="BF80" s="1321"/>
      <c r="BG80" s="1321"/>
      <c r="BH80" s="1321"/>
      <c r="BI80" s="1321"/>
      <c r="BJ80" s="1321"/>
      <c r="BK80" s="1321"/>
      <c r="BL80" s="1321"/>
      <c r="BM80" s="1321"/>
      <c r="BN80" s="1321"/>
      <c r="BO80" s="1321"/>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4Pb0I7DUt3HEPgpHBJGwG28bwo3ZQG3a3dCplqfXy6zeF0MPNSHgBFGTZnHh6xN7vhNG7nFQo6PLyHqjw/0y9Q==" saltValue="YMwEsooidV2xp6tIVqJoE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2fSC+1FRYiImmEYT5b8ac0axigAfdLJlwhQ/lsQPLe5iZykrHme+fk8jIZt2OhDMIP5DcebHORe44jETz6M6w==" saltValue="h2HwMP0Es+tDLVWXQvon3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kg7vF6sdxLQPA6uTURamLa+bOAF+7zSk4379+2zsXCptdWDCl0qwnbwBxRxMegLcviOs/8ILciscB6hXRIUwA==" saltValue="aoiKlCXApFAjyD0q2ZQl3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545</v>
      </c>
      <c r="G2" s="156"/>
      <c r="H2" s="157"/>
    </row>
    <row r="3" spans="1:8" x14ac:dyDescent="0.2">
      <c r="A3" s="153" t="s">
        <v>538</v>
      </c>
      <c r="B3" s="158"/>
      <c r="C3" s="159"/>
      <c r="D3" s="160">
        <v>246430</v>
      </c>
      <c r="E3" s="161"/>
      <c r="F3" s="162">
        <v>272886</v>
      </c>
      <c r="G3" s="163"/>
      <c r="H3" s="164"/>
    </row>
    <row r="4" spans="1:8" x14ac:dyDescent="0.2">
      <c r="A4" s="165"/>
      <c r="B4" s="166"/>
      <c r="C4" s="167"/>
      <c r="D4" s="168">
        <v>100723</v>
      </c>
      <c r="E4" s="169"/>
      <c r="F4" s="170">
        <v>125724</v>
      </c>
      <c r="G4" s="171"/>
      <c r="H4" s="172"/>
    </row>
    <row r="5" spans="1:8" x14ac:dyDescent="0.2">
      <c r="A5" s="153" t="s">
        <v>540</v>
      </c>
      <c r="B5" s="158"/>
      <c r="C5" s="159"/>
      <c r="D5" s="160">
        <v>125859</v>
      </c>
      <c r="E5" s="161"/>
      <c r="F5" s="162">
        <v>245039</v>
      </c>
      <c r="G5" s="163"/>
      <c r="H5" s="164"/>
    </row>
    <row r="6" spans="1:8" x14ac:dyDescent="0.2">
      <c r="A6" s="165"/>
      <c r="B6" s="166"/>
      <c r="C6" s="167"/>
      <c r="D6" s="168">
        <v>60075</v>
      </c>
      <c r="E6" s="169"/>
      <c r="F6" s="170">
        <v>108922</v>
      </c>
      <c r="G6" s="171"/>
      <c r="H6" s="172"/>
    </row>
    <row r="7" spans="1:8" x14ac:dyDescent="0.2">
      <c r="A7" s="153" t="s">
        <v>541</v>
      </c>
      <c r="B7" s="158"/>
      <c r="C7" s="159"/>
      <c r="D7" s="160">
        <v>138390</v>
      </c>
      <c r="E7" s="161"/>
      <c r="F7" s="162">
        <v>237994</v>
      </c>
      <c r="G7" s="163"/>
      <c r="H7" s="164"/>
    </row>
    <row r="8" spans="1:8" x14ac:dyDescent="0.2">
      <c r="A8" s="165"/>
      <c r="B8" s="166"/>
      <c r="C8" s="167"/>
      <c r="D8" s="168">
        <v>50631</v>
      </c>
      <c r="E8" s="169"/>
      <c r="F8" s="170">
        <v>110361</v>
      </c>
      <c r="G8" s="171"/>
      <c r="H8" s="172"/>
    </row>
    <row r="9" spans="1:8" x14ac:dyDescent="0.2">
      <c r="A9" s="153" t="s">
        <v>542</v>
      </c>
      <c r="B9" s="158"/>
      <c r="C9" s="159"/>
      <c r="D9" s="160">
        <v>183935</v>
      </c>
      <c r="E9" s="161"/>
      <c r="F9" s="162">
        <v>267911</v>
      </c>
      <c r="G9" s="163"/>
      <c r="H9" s="164"/>
    </row>
    <row r="10" spans="1:8" x14ac:dyDescent="0.2">
      <c r="A10" s="165"/>
      <c r="B10" s="166"/>
      <c r="C10" s="167"/>
      <c r="D10" s="168">
        <v>26432</v>
      </c>
      <c r="E10" s="169"/>
      <c r="F10" s="170">
        <v>106425</v>
      </c>
      <c r="G10" s="171"/>
      <c r="H10" s="172"/>
    </row>
    <row r="11" spans="1:8" x14ac:dyDescent="0.2">
      <c r="A11" s="153" t="s">
        <v>543</v>
      </c>
      <c r="B11" s="158"/>
      <c r="C11" s="159"/>
      <c r="D11" s="160">
        <v>269052</v>
      </c>
      <c r="E11" s="161"/>
      <c r="F11" s="162">
        <v>228215</v>
      </c>
      <c r="G11" s="163"/>
      <c r="H11" s="164"/>
    </row>
    <row r="12" spans="1:8" x14ac:dyDescent="0.2">
      <c r="A12" s="165"/>
      <c r="B12" s="166"/>
      <c r="C12" s="173"/>
      <c r="D12" s="168">
        <v>63495</v>
      </c>
      <c r="E12" s="169"/>
      <c r="F12" s="170">
        <v>117571</v>
      </c>
      <c r="G12" s="171"/>
      <c r="H12" s="172"/>
    </row>
    <row r="13" spans="1:8" x14ac:dyDescent="0.2">
      <c r="A13" s="153"/>
      <c r="B13" s="158"/>
      <c r="C13" s="174"/>
      <c r="D13" s="175">
        <v>192733</v>
      </c>
      <c r="E13" s="176"/>
      <c r="F13" s="177">
        <v>250409</v>
      </c>
      <c r="G13" s="178"/>
      <c r="H13" s="164"/>
    </row>
    <row r="14" spans="1:8" x14ac:dyDescent="0.2">
      <c r="A14" s="165"/>
      <c r="B14" s="166"/>
      <c r="C14" s="167"/>
      <c r="D14" s="168">
        <v>60271</v>
      </c>
      <c r="E14" s="169"/>
      <c r="F14" s="170">
        <v>113801</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5.63</v>
      </c>
      <c r="C19" s="179">
        <f>ROUND(VALUE(SUBSTITUTE(実質収支比率等に係る経年分析!G$48,"▲","-")),2)</f>
        <v>4.93</v>
      </c>
      <c r="D19" s="179">
        <f>ROUND(VALUE(SUBSTITUTE(実質収支比率等に係る経年分析!H$48,"▲","-")),2)</f>
        <v>4.54</v>
      </c>
      <c r="E19" s="179">
        <f>ROUND(VALUE(SUBSTITUTE(実質収支比率等に係る経年分析!I$48,"▲","-")),2)</f>
        <v>4.1900000000000004</v>
      </c>
      <c r="F19" s="179">
        <f>ROUND(VALUE(SUBSTITUTE(実質収支比率等に係る経年分析!J$48,"▲","-")),2)</f>
        <v>5.16</v>
      </c>
    </row>
    <row r="20" spans="1:11" x14ac:dyDescent="0.2">
      <c r="A20" s="179" t="s">
        <v>55</v>
      </c>
      <c r="B20" s="179">
        <f>ROUND(VALUE(SUBSTITUTE(実質収支比率等に係る経年分析!F$47,"▲","-")),2)</f>
        <v>21.55</v>
      </c>
      <c r="C20" s="179">
        <f>ROUND(VALUE(SUBSTITUTE(実質収支比率等に係る経年分析!G$47,"▲","-")),2)</f>
        <v>20.100000000000001</v>
      </c>
      <c r="D20" s="179">
        <f>ROUND(VALUE(SUBSTITUTE(実質収支比率等に係る経年分析!H$47,"▲","-")),2)</f>
        <v>20.52</v>
      </c>
      <c r="E20" s="179">
        <f>ROUND(VALUE(SUBSTITUTE(実質収支比率等に係る経年分析!I$47,"▲","-")),2)</f>
        <v>20.68</v>
      </c>
      <c r="F20" s="179">
        <f>ROUND(VALUE(SUBSTITUTE(実質収支比率等に係る経年分析!J$47,"▲","-")),2)</f>
        <v>21.23</v>
      </c>
    </row>
    <row r="21" spans="1:11" x14ac:dyDescent="0.2">
      <c r="A21" s="179" t="s">
        <v>56</v>
      </c>
      <c r="B21" s="179">
        <f>IF(ISNUMBER(VALUE(SUBSTITUTE(実質収支比率等に係る経年分析!F$49,"▲","-"))),ROUND(VALUE(SUBSTITUTE(実質収支比率等に係る経年分析!F$49,"▲","-")),2),NA())</f>
        <v>1.81</v>
      </c>
      <c r="C21" s="179">
        <f>IF(ISNUMBER(VALUE(SUBSTITUTE(実質収支比率等に係る経年分析!G$49,"▲","-"))),ROUND(VALUE(SUBSTITUTE(実質収支比率等に係る経年分析!G$49,"▲","-")),2),NA())</f>
        <v>2.5499999999999998</v>
      </c>
      <c r="D21" s="179">
        <f>IF(ISNUMBER(VALUE(SUBSTITUTE(実質収支比率等に係る経年分析!H$49,"▲","-"))),ROUND(VALUE(SUBSTITUTE(実質収支比率等に係る経年分析!H$49,"▲","-")),2),NA())</f>
        <v>3.08</v>
      </c>
      <c r="E21" s="179">
        <f>IF(ISNUMBER(VALUE(SUBSTITUTE(実質収支比率等に係る経年分析!I$49,"▲","-"))),ROUND(VALUE(SUBSTITUTE(実質収支比率等に係る経年分析!I$49,"▲","-")),2),NA())</f>
        <v>3.44</v>
      </c>
      <c r="F21" s="179">
        <f>IF(ISNUMBER(VALUE(SUBSTITUTE(実質収支比率等に係る経年分析!J$49,"▲","-"))),ROUND(VALUE(SUBSTITUTE(実質収支比率等に係る経年分析!J$49,"▲","-")),2),NA())</f>
        <v>4.7300000000000004</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0.14000000000000001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0.14000000000000001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x14ac:dyDescent="0.2">
      <c r="A30" s="180" t="str">
        <f>IF(連結実質赤字比率に係る赤字・黒字の構成分析!C$40="",NA(),連結実質赤字比率に係る赤字・黒字の構成分析!C$40)</f>
        <v>漁業集落排水事業特別会計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2">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v>
      </c>
    </row>
    <row r="32" spans="1:11" x14ac:dyDescent="0.2">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1.91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3.13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2.87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3.07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0.67</v>
      </c>
    </row>
    <row r="33" spans="1:16" x14ac:dyDescent="0.2">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0.84</v>
      </c>
    </row>
    <row r="34" spans="1:16" x14ac:dyDescent="0.2">
      <c r="A34" s="180" t="str">
        <f>IF(連結実質赤字比率に係る赤字・黒字の構成分析!C$36="",NA(),連結実質赤字比率に係る赤字・黒字の構成分析!C$36)</f>
        <v>介護保険特別会計（サービス事業勘定）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2.2999999999999998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0.56000000000000005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1.06</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4.1900000000000004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5.16</v>
      </c>
    </row>
    <row r="36" spans="1:16" x14ac:dyDescent="0.2">
      <c r="A36" s="180" t="str">
        <f>IF(連結実質赤字比率に係る赤字・黒字の構成分析!C$34="",NA(),連結実質赤字比率に係る赤字・黒字の構成分析!C$34)</f>
        <v>国民健康保険病院事業会計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10.210000000000001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10.01</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541</v>
      </c>
      <c r="E42" s="181"/>
      <c r="F42" s="181"/>
      <c r="G42" s="181">
        <f>'実質公債費比率（分子）の構造'!L$52</f>
        <v>534</v>
      </c>
      <c r="H42" s="181"/>
      <c r="I42" s="181"/>
      <c r="J42" s="181">
        <f>'実質公債費比率（分子）の構造'!M$52</f>
        <v>538</v>
      </c>
      <c r="K42" s="181"/>
      <c r="L42" s="181"/>
      <c r="M42" s="181">
        <f>'実質公債費比率（分子）の構造'!N$52</f>
        <v>559</v>
      </c>
      <c r="N42" s="181"/>
      <c r="O42" s="181"/>
      <c r="P42" s="181">
        <f>'実質公債費比率（分子）の構造'!O$52</f>
        <v>544</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1</v>
      </c>
      <c r="C45" s="181"/>
      <c r="D45" s="181"/>
      <c r="E45" s="181">
        <f>'実質公債費比率（分子）の構造'!L$49</f>
        <v>0</v>
      </c>
      <c r="F45" s="181"/>
      <c r="G45" s="181"/>
      <c r="H45" s="181">
        <f>'実質公債費比率（分子）の構造'!M$49</f>
        <v>0</v>
      </c>
      <c r="I45" s="181"/>
      <c r="J45" s="181"/>
      <c r="K45" s="181">
        <f>'実質公債費比率（分子）の構造'!N$49</f>
        <v>1</v>
      </c>
      <c r="L45" s="181"/>
      <c r="M45" s="181"/>
      <c r="N45" s="181">
        <f>'実質公債費比率（分子）の構造'!O$49</f>
        <v>2</v>
      </c>
      <c r="O45" s="181"/>
      <c r="P45" s="181"/>
    </row>
    <row r="46" spans="1:16" x14ac:dyDescent="0.2">
      <c r="A46" s="181" t="s">
        <v>67</v>
      </c>
      <c r="B46" s="181">
        <f>'実質公債費比率（分子）の構造'!K$48</f>
        <v>128</v>
      </c>
      <c r="C46" s="181"/>
      <c r="D46" s="181"/>
      <c r="E46" s="181">
        <f>'実質公債費比率（分子）の構造'!L$48</f>
        <v>129</v>
      </c>
      <c r="F46" s="181"/>
      <c r="G46" s="181"/>
      <c r="H46" s="181">
        <f>'実質公債費比率（分子）の構造'!M$48</f>
        <v>129</v>
      </c>
      <c r="I46" s="181"/>
      <c r="J46" s="181"/>
      <c r="K46" s="181">
        <f>'実質公債費比率（分子）の構造'!N$48</f>
        <v>134</v>
      </c>
      <c r="L46" s="181"/>
      <c r="M46" s="181"/>
      <c r="N46" s="181">
        <f>'実質公債費比率（分子）の構造'!O$48</f>
        <v>135</v>
      </c>
      <c r="O46" s="181"/>
      <c r="P46" s="181"/>
    </row>
    <row r="47" spans="1:16" x14ac:dyDescent="0.2">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493</v>
      </c>
      <c r="C49" s="181"/>
      <c r="D49" s="181"/>
      <c r="E49" s="181">
        <f>'実質公債費比率（分子）の構造'!L$45</f>
        <v>468</v>
      </c>
      <c r="F49" s="181"/>
      <c r="G49" s="181"/>
      <c r="H49" s="181">
        <f>'実質公債費比率（分子）の構造'!M$45</f>
        <v>481</v>
      </c>
      <c r="I49" s="181"/>
      <c r="J49" s="181"/>
      <c r="K49" s="181">
        <f>'実質公債費比率（分子）の構造'!N$45</f>
        <v>487</v>
      </c>
      <c r="L49" s="181"/>
      <c r="M49" s="181"/>
      <c r="N49" s="181">
        <f>'実質公債費比率（分子）の構造'!O$45</f>
        <v>473</v>
      </c>
      <c r="O49" s="181"/>
      <c r="P49" s="181"/>
    </row>
    <row r="50" spans="1:16" x14ac:dyDescent="0.2">
      <c r="A50" s="181" t="s">
        <v>70</v>
      </c>
      <c r="B50" s="181" t="e">
        <f>NA()</f>
        <v>#N/A</v>
      </c>
      <c r="C50" s="181">
        <f>IF(ISNUMBER('実質公債費比率（分子）の構造'!K$53),'実質公債費比率（分子）の構造'!K$53,NA())</f>
        <v>81</v>
      </c>
      <c r="D50" s="181" t="e">
        <f>NA()</f>
        <v>#N/A</v>
      </c>
      <c r="E50" s="181" t="e">
        <f>NA()</f>
        <v>#N/A</v>
      </c>
      <c r="F50" s="181">
        <f>IF(ISNUMBER('実質公債費比率（分子）の構造'!L$53),'実質公債費比率（分子）の構造'!L$53,NA())</f>
        <v>63</v>
      </c>
      <c r="G50" s="181" t="e">
        <f>NA()</f>
        <v>#N/A</v>
      </c>
      <c r="H50" s="181" t="e">
        <f>NA()</f>
        <v>#N/A</v>
      </c>
      <c r="I50" s="181">
        <f>IF(ISNUMBER('実質公債費比率（分子）の構造'!M$53),'実質公債費比率（分子）の構造'!M$53,NA())</f>
        <v>72</v>
      </c>
      <c r="J50" s="181" t="e">
        <f>NA()</f>
        <v>#N/A</v>
      </c>
      <c r="K50" s="181" t="e">
        <f>NA()</f>
        <v>#N/A</v>
      </c>
      <c r="L50" s="181">
        <f>IF(ISNUMBER('実質公債費比率（分子）の構造'!N$53),'実質公債費比率（分子）の構造'!N$53,NA())</f>
        <v>63</v>
      </c>
      <c r="M50" s="181" t="e">
        <f>NA()</f>
        <v>#N/A</v>
      </c>
      <c r="N50" s="181" t="e">
        <f>NA()</f>
        <v>#N/A</v>
      </c>
      <c r="O50" s="181">
        <f>IF(ISNUMBER('実質公債費比率（分子）の構造'!O$53),'実質公債費比率（分子）の構造'!O$53,NA())</f>
        <v>66</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4146</v>
      </c>
      <c r="E56" s="180"/>
      <c r="F56" s="180"/>
      <c r="G56" s="180">
        <f>'将来負担比率（分子）の構造'!J$52</f>
        <v>4014</v>
      </c>
      <c r="H56" s="180"/>
      <c r="I56" s="180"/>
      <c r="J56" s="180">
        <f>'将来負担比率（分子）の構造'!K$52</f>
        <v>3983</v>
      </c>
      <c r="K56" s="180"/>
      <c r="L56" s="180"/>
      <c r="M56" s="180">
        <f>'将来負担比率（分子）の構造'!L$52</f>
        <v>3904</v>
      </c>
      <c r="N56" s="180"/>
      <c r="O56" s="180"/>
      <c r="P56" s="180">
        <f>'将来負担比率（分子）の構造'!M$52</f>
        <v>3789</v>
      </c>
    </row>
    <row r="57" spans="1:16" x14ac:dyDescent="0.2">
      <c r="A57" s="180" t="s">
        <v>42</v>
      </c>
      <c r="B57" s="180"/>
      <c r="C57" s="180"/>
      <c r="D57" s="180">
        <f>'将来負担比率（分子）の構造'!I$51</f>
        <v>482</v>
      </c>
      <c r="E57" s="180"/>
      <c r="F57" s="180"/>
      <c r="G57" s="180">
        <f>'将来負担比率（分子）の構造'!J$51</f>
        <v>438</v>
      </c>
      <c r="H57" s="180"/>
      <c r="I57" s="180"/>
      <c r="J57" s="180">
        <f>'将来負担比率（分子）の構造'!K$51</f>
        <v>394</v>
      </c>
      <c r="K57" s="180"/>
      <c r="L57" s="180"/>
      <c r="M57" s="180">
        <f>'将来負担比率（分子）の構造'!L$51</f>
        <v>485</v>
      </c>
      <c r="N57" s="180"/>
      <c r="O57" s="180"/>
      <c r="P57" s="180">
        <f>'将来負担比率（分子）の構造'!M$51</f>
        <v>385</v>
      </c>
    </row>
    <row r="58" spans="1:16" x14ac:dyDescent="0.2">
      <c r="A58" s="180" t="s">
        <v>41</v>
      </c>
      <c r="B58" s="180"/>
      <c r="C58" s="180"/>
      <c r="D58" s="180">
        <f>'将来負担比率（分子）の構造'!I$50</f>
        <v>3382</v>
      </c>
      <c r="E58" s="180"/>
      <c r="F58" s="180"/>
      <c r="G58" s="180">
        <f>'将来負担比率（分子）の構造'!J$50</f>
        <v>3786</v>
      </c>
      <c r="H58" s="180"/>
      <c r="I58" s="180"/>
      <c r="J58" s="180">
        <f>'将来負担比率（分子）の構造'!K$50</f>
        <v>4242</v>
      </c>
      <c r="K58" s="180"/>
      <c r="L58" s="180"/>
      <c r="M58" s="180">
        <f>'将来負担比率（分子）の構造'!L$50</f>
        <v>4592</v>
      </c>
      <c r="N58" s="180"/>
      <c r="O58" s="180"/>
      <c r="P58" s="180">
        <f>'将来負担比率（分子）の構造'!M$50</f>
        <v>4684</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814</v>
      </c>
      <c r="C62" s="180"/>
      <c r="D62" s="180"/>
      <c r="E62" s="180">
        <f>'将来負担比率（分子）の構造'!J$45</f>
        <v>802</v>
      </c>
      <c r="F62" s="180"/>
      <c r="G62" s="180"/>
      <c r="H62" s="180">
        <f>'将来負担比率（分子）の構造'!K$45</f>
        <v>776</v>
      </c>
      <c r="I62" s="180"/>
      <c r="J62" s="180"/>
      <c r="K62" s="180">
        <f>'将来負担比率（分子）の構造'!L$45</f>
        <v>761</v>
      </c>
      <c r="L62" s="180"/>
      <c r="M62" s="180"/>
      <c r="N62" s="180">
        <f>'将来負担比率（分子）の構造'!M$45</f>
        <v>710</v>
      </c>
      <c r="O62" s="180"/>
      <c r="P62" s="180"/>
    </row>
    <row r="63" spans="1:16" x14ac:dyDescent="0.2">
      <c r="A63" s="180" t="s">
        <v>34</v>
      </c>
      <c r="B63" s="180">
        <f>'将来負担比率（分子）の構造'!I$44</f>
        <v>9</v>
      </c>
      <c r="C63" s="180"/>
      <c r="D63" s="180"/>
      <c r="E63" s="180">
        <f>'将来負担比率（分子）の構造'!J$44</f>
        <v>9</v>
      </c>
      <c r="F63" s="180"/>
      <c r="G63" s="180"/>
      <c r="H63" s="180">
        <f>'将来負担比率（分子）の構造'!K$44</f>
        <v>8</v>
      </c>
      <c r="I63" s="180"/>
      <c r="J63" s="180"/>
      <c r="K63" s="180">
        <f>'将来負担比率（分子）の構造'!L$44</f>
        <v>7</v>
      </c>
      <c r="L63" s="180"/>
      <c r="M63" s="180"/>
      <c r="N63" s="180">
        <f>'将来負担比率（分子）の構造'!M$44</f>
        <v>5</v>
      </c>
      <c r="O63" s="180"/>
      <c r="P63" s="180"/>
    </row>
    <row r="64" spans="1:16" x14ac:dyDescent="0.2">
      <c r="A64" s="180" t="s">
        <v>33</v>
      </c>
      <c r="B64" s="180">
        <f>'将来負担比率（分子）の構造'!I$43</f>
        <v>1356</v>
      </c>
      <c r="C64" s="180"/>
      <c r="D64" s="180"/>
      <c r="E64" s="180">
        <f>'将来負担比率（分子）の構造'!J$43</f>
        <v>1286</v>
      </c>
      <c r="F64" s="180"/>
      <c r="G64" s="180"/>
      <c r="H64" s="180">
        <f>'将来負担比率（分子）の構造'!K$43</f>
        <v>1234</v>
      </c>
      <c r="I64" s="180"/>
      <c r="J64" s="180"/>
      <c r="K64" s="180">
        <f>'将来負担比率（分子）の構造'!L$43</f>
        <v>1156</v>
      </c>
      <c r="L64" s="180"/>
      <c r="M64" s="180"/>
      <c r="N64" s="180">
        <f>'将来負担比率（分子）の構造'!M$43</f>
        <v>1076</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f>'将来負担比率（分子）の構造'!M$42</f>
        <v>2</v>
      </c>
      <c r="O65" s="180"/>
      <c r="P65" s="180"/>
    </row>
    <row r="66" spans="1:16" x14ac:dyDescent="0.2">
      <c r="A66" s="180" t="s">
        <v>31</v>
      </c>
      <c r="B66" s="180">
        <f>'将来負担比率（分子）の構造'!I$41</f>
        <v>3968</v>
      </c>
      <c r="C66" s="180"/>
      <c r="D66" s="180"/>
      <c r="E66" s="180">
        <f>'将来負担比率（分子）の構造'!J$41</f>
        <v>3789</v>
      </c>
      <c r="F66" s="180"/>
      <c r="G66" s="180"/>
      <c r="H66" s="180">
        <f>'将来負担比率（分子）の構造'!K$41</f>
        <v>3614</v>
      </c>
      <c r="I66" s="180"/>
      <c r="J66" s="180"/>
      <c r="K66" s="180">
        <f>'将来負担比率（分子）の構造'!L$41</f>
        <v>3508</v>
      </c>
      <c r="L66" s="180"/>
      <c r="M66" s="180"/>
      <c r="N66" s="180">
        <f>'将来負担比率（分子）の構造'!M$41</f>
        <v>3536</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495</v>
      </c>
      <c r="C72" s="184">
        <f>基金残高に係る経年分析!G55</f>
        <v>496</v>
      </c>
      <c r="D72" s="184">
        <f>基金残高に係る経年分析!H55</f>
        <v>497</v>
      </c>
    </row>
    <row r="73" spans="1:16" x14ac:dyDescent="0.2">
      <c r="A73" s="183" t="s">
        <v>77</v>
      </c>
      <c r="B73" s="184">
        <f>基金残高に係る経年分析!F56</f>
        <v>1924</v>
      </c>
      <c r="C73" s="184">
        <f>基金残高に係る経年分析!G56</f>
        <v>1845</v>
      </c>
      <c r="D73" s="184">
        <f>基金残高に係る経年分析!H56</f>
        <v>1762</v>
      </c>
    </row>
    <row r="74" spans="1:16" x14ac:dyDescent="0.2">
      <c r="A74" s="183" t="s">
        <v>78</v>
      </c>
      <c r="B74" s="184">
        <f>基金残高に係る経年分析!F57</f>
        <v>1636</v>
      </c>
      <c r="C74" s="184">
        <f>基金残高に係る経年分析!G57</f>
        <v>2050</v>
      </c>
      <c r="D74" s="184">
        <f>基金残高に係る経年分析!H57</f>
        <v>2363</v>
      </c>
    </row>
  </sheetData>
  <sheetProtection algorithmName="SHA-512" hashValue="XH4W5ZMgio15yG3A6k6VJJdEK9AHw5cBwE7nkP2sW+mRUzSTzCYfnLck+tHkazchqKw9aT4iI4FtuqRTJ2HxTw==" saltValue="CAj0h6OWNMayVvBQ+n9Lj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2020-10-21T06:28:38Z</cp:lastPrinted>
  <dcterms:created xsi:type="dcterms:W3CDTF">2020-02-10T01:57:00Z</dcterms:created>
  <dcterms:modified xsi:type="dcterms:W3CDTF">2020-10-21T06:36:03Z</dcterms:modified>
  <cp:category/>
</cp:coreProperties>
</file>